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weare\OneDrive\Documents\第28回風林火山2023\"/>
    </mc:Choice>
  </mc:AlternateContent>
  <xr:revisionPtr revIDLastSave="0" documentId="13_ncr:1_{B0F4740B-B0D7-43DA-A086-5F87453DC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ール用名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8" i="2" l="1"/>
  <c r="T22" i="2"/>
  <c r="T20" i="2"/>
  <c r="AQ12" i="2"/>
  <c r="AQ11" i="2"/>
  <c r="AQ10" i="2"/>
  <c r="AQ9" i="2"/>
  <c r="AQ8" i="2"/>
  <c r="AW9" i="2" l="1"/>
  <c r="AW10" i="2"/>
  <c r="AW11" i="2"/>
  <c r="AW12" i="2"/>
  <c r="AW8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48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182" i="2"/>
  <c r="T184" i="2"/>
  <c r="T186" i="2"/>
  <c r="T188" i="2"/>
  <c r="T190" i="2"/>
  <c r="T192" i="2"/>
  <c r="T194" i="2"/>
  <c r="T196" i="2"/>
  <c r="T198" i="2"/>
  <c r="T200" i="2"/>
  <c r="T202" i="2"/>
  <c r="T204" i="2"/>
  <c r="T206" i="2"/>
  <c r="T208" i="2"/>
  <c r="T210" i="2"/>
  <c r="T212" i="2"/>
  <c r="T214" i="2"/>
  <c r="T216" i="2"/>
  <c r="T24" i="2"/>
  <c r="T26" i="2"/>
  <c r="T28" i="2"/>
  <c r="T30" i="2"/>
  <c r="T32" i="2"/>
  <c r="T34" i="2"/>
  <c r="T36" i="2"/>
  <c r="T38" i="2"/>
  <c r="T40" i="2"/>
  <c r="T42" i="2"/>
  <c r="T44" i="2"/>
  <c r="T46" i="2"/>
  <c r="T48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AW13" i="2" l="1"/>
</calcChain>
</file>

<file path=xl/sharedStrings.xml><?xml version="1.0" encoding="utf-8"?>
<sst xmlns="http://schemas.openxmlformats.org/spreadsheetml/2006/main" count="99" uniqueCount="97">
  <si>
    <t>№</t>
    <phoneticPr fontId="2" alignment="distributed"/>
  </si>
  <si>
    <t>氏　名</t>
    <rPh sb="0" eb="1">
      <t>シ</t>
    </rPh>
    <rPh sb="2" eb="3">
      <t>ナ</t>
    </rPh>
    <phoneticPr fontId="2" alignment="distributed"/>
  </si>
  <si>
    <t>所属道場</t>
    <rPh sb="0" eb="4">
      <t>ショゾクドウジョウ</t>
    </rPh>
    <phoneticPr fontId="2" alignment="distributed"/>
  </si>
  <si>
    <t>幼稚園男女(初試合)8級以下</t>
    <rPh sb="0" eb="3">
      <t>ヨウチエン</t>
    </rPh>
    <rPh sb="3" eb="5">
      <t>ダンジョ</t>
    </rPh>
    <rPh sb="6" eb="9">
      <t>ハツシアイ</t>
    </rPh>
    <rPh sb="11" eb="12">
      <t>キュウ</t>
    </rPh>
    <rPh sb="12" eb="14">
      <t>イカ</t>
    </rPh>
    <phoneticPr fontId="2"/>
  </si>
  <si>
    <t>昭武　太朗</t>
    <rPh sb="0" eb="1">
      <t>ショウ</t>
    </rPh>
    <rPh sb="1" eb="2">
      <t>ブ</t>
    </rPh>
    <rPh sb="3" eb="5">
      <t>タロウ</t>
    </rPh>
    <phoneticPr fontId="2"/>
  </si>
  <si>
    <t>クラス詳細</t>
    <rPh sb="3" eb="5">
      <t>ショウサイ</t>
    </rPh>
    <phoneticPr fontId="2"/>
  </si>
  <si>
    <t>身長</t>
    <rPh sb="0" eb="2">
      <t>シンチョウ</t>
    </rPh>
    <phoneticPr fontId="2" alignment="distributed"/>
  </si>
  <si>
    <t>昭武館
本　部</t>
    <rPh sb="0" eb="3">
      <t>ショウブカン</t>
    </rPh>
    <rPh sb="4" eb="5">
      <t>ホン</t>
    </rPh>
    <rPh sb="6" eb="7">
      <t>ブ</t>
    </rPh>
    <phoneticPr fontId="5"/>
  </si>
  <si>
    <t>例</t>
    <rPh sb="0" eb="1">
      <t>レイ</t>
    </rPh>
    <phoneticPr fontId="2"/>
  </si>
  <si>
    <t>　道場名</t>
    <rPh sb="1" eb="4">
      <t>ドウジョウナ</t>
    </rPh>
    <phoneticPr fontId="2"/>
  </si>
  <si>
    <t>　住　所</t>
    <rPh sb="1" eb="2">
      <t>ジュウ</t>
    </rPh>
    <rPh sb="3" eb="4">
      <t>ショ</t>
    </rPh>
    <phoneticPr fontId="2"/>
  </si>
  <si>
    <t>メール</t>
    <phoneticPr fontId="2"/>
  </si>
  <si>
    <t xml:space="preserve"> TEL</t>
    <phoneticPr fontId="2"/>
  </si>
  <si>
    <t>　責任者名</t>
    <rPh sb="1" eb="4">
      <t>セキニンシャ</t>
    </rPh>
    <rPh sb="4" eb="5">
      <t>ナ</t>
    </rPh>
    <phoneticPr fontId="2"/>
  </si>
  <si>
    <t>体重</t>
    <rPh sb="0" eb="2">
      <t>タイジュウ</t>
    </rPh>
    <phoneticPr fontId="2"/>
  </si>
  <si>
    <t>第27回風林火山大会 優勝</t>
    <rPh sb="0" eb="1">
      <t>ダイ</t>
    </rPh>
    <rPh sb="3" eb="4">
      <t>カイ</t>
    </rPh>
    <rPh sb="4" eb="10">
      <t>フウリンカザンタイカイ</t>
    </rPh>
    <rPh sb="11" eb="13">
      <t>ユウショウ</t>
    </rPh>
    <phoneticPr fontId="2"/>
  </si>
  <si>
    <t>〒　　　　　　－</t>
    <phoneticPr fontId="2"/>
  </si>
  <si>
    <t>初試合クラス</t>
    <rPh sb="0" eb="3">
      <t>ハツシアイ</t>
    </rPh>
    <phoneticPr fontId="2"/>
  </si>
  <si>
    <t>中級クラス</t>
    <rPh sb="0" eb="2">
      <t>チュウキュウ</t>
    </rPh>
    <phoneticPr fontId="2"/>
  </si>
  <si>
    <t>上級クラス</t>
    <rPh sb="0" eb="2">
      <t>ジョウキュウ</t>
    </rPh>
    <phoneticPr fontId="2"/>
  </si>
  <si>
    <t>初級クラス</t>
    <rPh sb="0" eb="2">
      <t>ショキュウ</t>
    </rPh>
    <phoneticPr fontId="2"/>
  </si>
  <si>
    <t>小1男子(初試合)8級以下</t>
    <rPh sb="0" eb="1">
      <t>ショウ</t>
    </rPh>
    <rPh sb="2" eb="4">
      <t>ダンシ</t>
    </rPh>
    <rPh sb="5" eb="8">
      <t>ハツシアイ</t>
    </rPh>
    <rPh sb="10" eb="11">
      <t>キュウ</t>
    </rPh>
    <rPh sb="11" eb="13">
      <t>イカ</t>
    </rPh>
    <phoneticPr fontId="2"/>
  </si>
  <si>
    <t>小2男子(初試合)8級以下</t>
    <rPh sb="0" eb="1">
      <t>ショウ</t>
    </rPh>
    <rPh sb="2" eb="4">
      <t>ダンシ</t>
    </rPh>
    <rPh sb="5" eb="8">
      <t>ハツシアイ</t>
    </rPh>
    <rPh sb="10" eb="11">
      <t>キュウ</t>
    </rPh>
    <rPh sb="11" eb="13">
      <t>イカ</t>
    </rPh>
    <phoneticPr fontId="2"/>
  </si>
  <si>
    <t>小3男子(初試合)8級以下</t>
    <rPh sb="0" eb="1">
      <t>ショウ</t>
    </rPh>
    <rPh sb="2" eb="4">
      <t>ダンシ</t>
    </rPh>
    <rPh sb="5" eb="8">
      <t>ハツシアイ</t>
    </rPh>
    <rPh sb="10" eb="11">
      <t>キュウ</t>
    </rPh>
    <rPh sb="11" eb="13">
      <t>イカ</t>
    </rPh>
    <phoneticPr fontId="2"/>
  </si>
  <si>
    <t>小4男子(初試合)8級以下</t>
    <rPh sb="0" eb="1">
      <t>ショウ</t>
    </rPh>
    <rPh sb="2" eb="4">
      <t>ダンシ</t>
    </rPh>
    <rPh sb="5" eb="8">
      <t>ハツシアイ</t>
    </rPh>
    <rPh sb="10" eb="11">
      <t>キュウ</t>
    </rPh>
    <rPh sb="11" eb="13">
      <t>イカ</t>
    </rPh>
    <phoneticPr fontId="2"/>
  </si>
  <si>
    <t>小5男子(初試合)8級以下</t>
    <rPh sb="0" eb="1">
      <t>ショウ</t>
    </rPh>
    <rPh sb="2" eb="4">
      <t>ダンシ</t>
    </rPh>
    <rPh sb="5" eb="8">
      <t>ハツシアイ</t>
    </rPh>
    <rPh sb="10" eb="11">
      <t>キュウ</t>
    </rPh>
    <rPh sb="11" eb="13">
      <t>イカ</t>
    </rPh>
    <phoneticPr fontId="2"/>
  </si>
  <si>
    <t>小6男子(初試合)8級以下</t>
    <rPh sb="0" eb="1">
      <t>ショウ</t>
    </rPh>
    <rPh sb="2" eb="4">
      <t>ダンシ</t>
    </rPh>
    <rPh sb="5" eb="8">
      <t>ハツシアイ</t>
    </rPh>
    <rPh sb="10" eb="11">
      <t>キュウ</t>
    </rPh>
    <rPh sb="11" eb="13">
      <t>イカ</t>
    </rPh>
    <phoneticPr fontId="2"/>
  </si>
  <si>
    <t>小1女子(初試合)8級以下</t>
    <rPh sb="0" eb="1">
      <t>ショウ</t>
    </rPh>
    <rPh sb="2" eb="4">
      <t>ジョシ</t>
    </rPh>
    <rPh sb="5" eb="8">
      <t>ハツシアイ</t>
    </rPh>
    <rPh sb="10" eb="11">
      <t>キュウ</t>
    </rPh>
    <rPh sb="11" eb="13">
      <t>イカ</t>
    </rPh>
    <phoneticPr fontId="2"/>
  </si>
  <si>
    <t>小2女子(初試合)8級以下</t>
    <rPh sb="0" eb="1">
      <t>ショウ</t>
    </rPh>
    <rPh sb="2" eb="4">
      <t>ジョシ</t>
    </rPh>
    <rPh sb="5" eb="8">
      <t>ハツシアイ</t>
    </rPh>
    <rPh sb="10" eb="11">
      <t>キュウ</t>
    </rPh>
    <rPh sb="11" eb="13">
      <t>イカ</t>
    </rPh>
    <phoneticPr fontId="2"/>
  </si>
  <si>
    <t>小3女子(初試合)8級以下</t>
    <rPh sb="0" eb="1">
      <t>ショウ</t>
    </rPh>
    <rPh sb="2" eb="4">
      <t>ジョシ</t>
    </rPh>
    <rPh sb="5" eb="8">
      <t>ハツシアイ</t>
    </rPh>
    <rPh sb="10" eb="11">
      <t>キュウ</t>
    </rPh>
    <rPh sb="11" eb="13">
      <t>イカ</t>
    </rPh>
    <phoneticPr fontId="2"/>
  </si>
  <si>
    <t>小4女子(初試合)8級以下</t>
    <rPh sb="0" eb="1">
      <t>ショウ</t>
    </rPh>
    <rPh sb="2" eb="4">
      <t>ジョシ</t>
    </rPh>
    <rPh sb="5" eb="8">
      <t>ハツシアイ</t>
    </rPh>
    <rPh sb="10" eb="11">
      <t>キュウ</t>
    </rPh>
    <rPh sb="11" eb="13">
      <t>イカ</t>
    </rPh>
    <phoneticPr fontId="2"/>
  </si>
  <si>
    <t>小5女子(初試合)8級以下</t>
    <rPh sb="0" eb="1">
      <t>ショウ</t>
    </rPh>
    <rPh sb="2" eb="4">
      <t>ジョシ</t>
    </rPh>
    <rPh sb="5" eb="8">
      <t>ハツシアイ</t>
    </rPh>
    <rPh sb="10" eb="11">
      <t>キュウ</t>
    </rPh>
    <rPh sb="11" eb="13">
      <t>イカ</t>
    </rPh>
    <phoneticPr fontId="2"/>
  </si>
  <si>
    <t>小6女子(初試合)8級以下</t>
    <rPh sb="0" eb="1">
      <t>ショウ</t>
    </rPh>
    <rPh sb="2" eb="4">
      <t>ジョシ</t>
    </rPh>
    <rPh sb="5" eb="8">
      <t>ハツシアイ</t>
    </rPh>
    <rPh sb="10" eb="11">
      <t>キュウ</t>
    </rPh>
    <rPh sb="11" eb="13">
      <t>イカ</t>
    </rPh>
    <phoneticPr fontId="2"/>
  </si>
  <si>
    <t>幼稚園男女(初級)8級以下</t>
    <rPh sb="0" eb="3">
      <t>ヨウチエン</t>
    </rPh>
    <rPh sb="3" eb="5">
      <t>ダンジョ</t>
    </rPh>
    <rPh sb="6" eb="8">
      <t>ショキュウ</t>
    </rPh>
    <rPh sb="10" eb="11">
      <t>キュウ</t>
    </rPh>
    <rPh sb="11" eb="13">
      <t>イカ</t>
    </rPh>
    <phoneticPr fontId="2"/>
  </si>
  <si>
    <t>小1男子(初級)8級以下</t>
    <rPh sb="0" eb="1">
      <t>ショウ</t>
    </rPh>
    <rPh sb="2" eb="4">
      <t>ダンシ</t>
    </rPh>
    <rPh sb="5" eb="7">
      <t>ショキュウ</t>
    </rPh>
    <rPh sb="9" eb="10">
      <t>キュウ</t>
    </rPh>
    <rPh sb="10" eb="12">
      <t>イカ</t>
    </rPh>
    <phoneticPr fontId="2"/>
  </si>
  <si>
    <t>小2男子(初級)8級以下</t>
    <rPh sb="0" eb="1">
      <t>ショウ</t>
    </rPh>
    <rPh sb="2" eb="4">
      <t>ダンシ</t>
    </rPh>
    <rPh sb="5" eb="7">
      <t>ショキュウ</t>
    </rPh>
    <rPh sb="9" eb="10">
      <t>キュウ</t>
    </rPh>
    <rPh sb="10" eb="12">
      <t>イカ</t>
    </rPh>
    <phoneticPr fontId="2"/>
  </si>
  <si>
    <t>小3男子(初級)8級以下</t>
    <rPh sb="0" eb="1">
      <t>ショウ</t>
    </rPh>
    <rPh sb="2" eb="4">
      <t>ダンシ</t>
    </rPh>
    <rPh sb="5" eb="7">
      <t>ショキュウ</t>
    </rPh>
    <rPh sb="9" eb="10">
      <t>キュウ</t>
    </rPh>
    <rPh sb="10" eb="12">
      <t>イカ</t>
    </rPh>
    <phoneticPr fontId="2"/>
  </si>
  <si>
    <t>小4男子(初級)8級以下</t>
    <rPh sb="0" eb="1">
      <t>ショウ</t>
    </rPh>
    <rPh sb="2" eb="4">
      <t>ダンシ</t>
    </rPh>
    <rPh sb="5" eb="7">
      <t>ショキュウ</t>
    </rPh>
    <rPh sb="9" eb="10">
      <t>キュウ</t>
    </rPh>
    <rPh sb="10" eb="12">
      <t>イカ</t>
    </rPh>
    <phoneticPr fontId="2"/>
  </si>
  <si>
    <t>小5男子(初級)8級以下</t>
    <rPh sb="0" eb="1">
      <t>ショウ</t>
    </rPh>
    <rPh sb="2" eb="4">
      <t>ダンシ</t>
    </rPh>
    <rPh sb="5" eb="7">
      <t>ショキュウ</t>
    </rPh>
    <rPh sb="9" eb="10">
      <t>キュウ</t>
    </rPh>
    <rPh sb="10" eb="12">
      <t>イカ</t>
    </rPh>
    <phoneticPr fontId="2"/>
  </si>
  <si>
    <t>小6男子(初級)8級以下</t>
    <rPh sb="0" eb="1">
      <t>ショウ</t>
    </rPh>
    <rPh sb="2" eb="4">
      <t>ダンシ</t>
    </rPh>
    <rPh sb="5" eb="7">
      <t>ショキュウ</t>
    </rPh>
    <rPh sb="9" eb="10">
      <t>キュウ</t>
    </rPh>
    <rPh sb="10" eb="12">
      <t>イカ</t>
    </rPh>
    <phoneticPr fontId="2"/>
  </si>
  <si>
    <t>小1女子(初級)8級以下</t>
    <rPh sb="0" eb="1">
      <t>ショウ</t>
    </rPh>
    <rPh sb="2" eb="4">
      <t>ジョシ</t>
    </rPh>
    <rPh sb="5" eb="7">
      <t>ショキュウ</t>
    </rPh>
    <rPh sb="9" eb="10">
      <t>キュウ</t>
    </rPh>
    <rPh sb="10" eb="12">
      <t>イカ</t>
    </rPh>
    <phoneticPr fontId="2"/>
  </si>
  <si>
    <t>小2女子(初級)8級以下</t>
    <rPh sb="0" eb="1">
      <t>ショウ</t>
    </rPh>
    <rPh sb="2" eb="4">
      <t>ジョシ</t>
    </rPh>
    <rPh sb="5" eb="7">
      <t>ショキュウ</t>
    </rPh>
    <rPh sb="9" eb="10">
      <t>キュウ</t>
    </rPh>
    <rPh sb="10" eb="12">
      <t>イカ</t>
    </rPh>
    <phoneticPr fontId="2"/>
  </si>
  <si>
    <t>小3女子(初級)8級以下</t>
    <rPh sb="0" eb="1">
      <t>ショウ</t>
    </rPh>
    <rPh sb="2" eb="4">
      <t>ジョシ</t>
    </rPh>
    <rPh sb="5" eb="7">
      <t>ショキュウ</t>
    </rPh>
    <rPh sb="9" eb="10">
      <t>キュウ</t>
    </rPh>
    <rPh sb="10" eb="12">
      <t>イカ</t>
    </rPh>
    <phoneticPr fontId="2"/>
  </si>
  <si>
    <t>中学男子軽量(45kg未満)5級以下</t>
    <rPh sb="0" eb="2">
      <t>チュウガク</t>
    </rPh>
    <rPh sb="2" eb="4">
      <t>ダンシ</t>
    </rPh>
    <rPh sb="4" eb="6">
      <t>ケイリョウ</t>
    </rPh>
    <rPh sb="11" eb="13">
      <t>ミマン</t>
    </rPh>
    <rPh sb="15" eb="16">
      <t>キュウ</t>
    </rPh>
    <rPh sb="16" eb="18">
      <t>イカ</t>
    </rPh>
    <phoneticPr fontId="2"/>
  </si>
  <si>
    <t>中学男子中量(55kg未満)5級以下</t>
    <rPh sb="0" eb="2">
      <t>チュウガク</t>
    </rPh>
    <rPh sb="2" eb="3">
      <t>オトコ</t>
    </rPh>
    <rPh sb="3" eb="4">
      <t>リョウ</t>
    </rPh>
    <rPh sb="4" eb="5">
      <t>ナカ</t>
    </rPh>
    <rPh sb="10" eb="12">
      <t>ミマン</t>
    </rPh>
    <rPh sb="14" eb="15">
      <t>キュウ</t>
    </rPh>
    <rPh sb="15" eb="17">
      <t>イカ</t>
    </rPh>
    <phoneticPr fontId="2"/>
  </si>
  <si>
    <t>中学男子重量(55kg以上)5級以下</t>
    <rPh sb="0" eb="2">
      <t>チュウガク</t>
    </rPh>
    <rPh sb="2" eb="4">
      <t>ダンシ</t>
    </rPh>
    <rPh sb="4" eb="6">
      <t>ジュウリョウ</t>
    </rPh>
    <rPh sb="11" eb="13">
      <t>イジョウ</t>
    </rPh>
    <rPh sb="15" eb="16">
      <t>キュウ</t>
    </rPh>
    <rPh sb="16" eb="18">
      <t>イカ</t>
    </rPh>
    <phoneticPr fontId="2"/>
  </si>
  <si>
    <t>中学女子軽量(45kg未満)5級以下</t>
    <rPh sb="0" eb="2">
      <t>チュウガク</t>
    </rPh>
    <rPh sb="2" eb="4">
      <t>ジョシ</t>
    </rPh>
    <rPh sb="4" eb="6">
      <t>ケイリョウ</t>
    </rPh>
    <rPh sb="11" eb="13">
      <t>ミマン</t>
    </rPh>
    <rPh sb="15" eb="16">
      <t>キュウ</t>
    </rPh>
    <rPh sb="16" eb="18">
      <t>イカ</t>
    </rPh>
    <phoneticPr fontId="2"/>
  </si>
  <si>
    <t>中学女子重量(45kg以上)5級以下</t>
    <rPh sb="0" eb="2">
      <t>チュウガク</t>
    </rPh>
    <rPh sb="2" eb="4">
      <t>ジョシ</t>
    </rPh>
    <rPh sb="4" eb="6">
      <t>ジュウリョウ</t>
    </rPh>
    <rPh sb="11" eb="13">
      <t>イジョウ</t>
    </rPh>
    <rPh sb="15" eb="16">
      <t>キュウ</t>
    </rPh>
    <rPh sb="16" eb="18">
      <t>イカ</t>
    </rPh>
    <phoneticPr fontId="2"/>
  </si>
  <si>
    <t>一般初中級(70kg未満)4級以下</t>
    <rPh sb="0" eb="2">
      <t>イッパン</t>
    </rPh>
    <rPh sb="2" eb="5">
      <t>ショチュウキュウ</t>
    </rPh>
    <rPh sb="10" eb="12">
      <t>ミマン</t>
    </rPh>
    <rPh sb="14" eb="15">
      <t>キュウ</t>
    </rPh>
    <rPh sb="15" eb="17">
      <t>イカ</t>
    </rPh>
    <phoneticPr fontId="2"/>
  </si>
  <si>
    <t>一般初中級(70kg以上)4級以下</t>
    <rPh sb="0" eb="2">
      <t>イッパン</t>
    </rPh>
    <rPh sb="2" eb="5">
      <t>ショチュウキュウ</t>
    </rPh>
    <rPh sb="10" eb="12">
      <t>イジョウ</t>
    </rPh>
    <rPh sb="14" eb="15">
      <t>キュウ</t>
    </rPh>
    <rPh sb="15" eb="17">
      <t>イカ</t>
    </rPh>
    <phoneticPr fontId="2"/>
  </si>
  <si>
    <t>一般シニア(70kg未満)4級以下</t>
    <rPh sb="0" eb="2">
      <t>イッパン</t>
    </rPh>
    <rPh sb="10" eb="12">
      <t>ミマン</t>
    </rPh>
    <rPh sb="14" eb="15">
      <t>キュウ</t>
    </rPh>
    <rPh sb="15" eb="17">
      <t>イカ</t>
    </rPh>
    <phoneticPr fontId="2"/>
  </si>
  <si>
    <t>一般シニア(70kg以上)4級以下</t>
    <rPh sb="0" eb="2">
      <t>イッパン</t>
    </rPh>
    <rPh sb="10" eb="12">
      <t>イジョウ</t>
    </rPh>
    <rPh sb="14" eb="15">
      <t>キュウ</t>
    </rPh>
    <rPh sb="15" eb="17">
      <t>イカ</t>
    </rPh>
    <phoneticPr fontId="2"/>
  </si>
  <si>
    <t>小4男子(中級)6級以下</t>
    <rPh sb="0" eb="1">
      <t>ショウ</t>
    </rPh>
    <rPh sb="2" eb="4">
      <t>ダンシ</t>
    </rPh>
    <rPh sb="5" eb="7">
      <t>チュウキュウ</t>
    </rPh>
    <rPh sb="9" eb="10">
      <t>キュウ</t>
    </rPh>
    <rPh sb="10" eb="12">
      <t>イカ</t>
    </rPh>
    <phoneticPr fontId="2"/>
  </si>
  <si>
    <t>小5男子(中級)5級以下</t>
    <rPh sb="0" eb="1">
      <t>ショウ</t>
    </rPh>
    <rPh sb="2" eb="4">
      <t>ダンシ</t>
    </rPh>
    <rPh sb="5" eb="7">
      <t>チュウキュウ</t>
    </rPh>
    <rPh sb="9" eb="10">
      <t>キュウ</t>
    </rPh>
    <rPh sb="10" eb="12">
      <t>イカ</t>
    </rPh>
    <phoneticPr fontId="2"/>
  </si>
  <si>
    <t>小6男子(中級)5級以下</t>
    <rPh sb="0" eb="1">
      <t>ショウ</t>
    </rPh>
    <rPh sb="2" eb="4">
      <t>ダンシ</t>
    </rPh>
    <rPh sb="5" eb="7">
      <t>チュウキュウ</t>
    </rPh>
    <rPh sb="9" eb="10">
      <t>キュウ</t>
    </rPh>
    <rPh sb="10" eb="12">
      <t>イカ</t>
    </rPh>
    <phoneticPr fontId="2"/>
  </si>
  <si>
    <t>小1男子(上級)7級以上</t>
    <rPh sb="0" eb="1">
      <t>ショウ</t>
    </rPh>
    <rPh sb="2" eb="4">
      <t>ダンシ</t>
    </rPh>
    <rPh sb="5" eb="7">
      <t>ジョウキュウ</t>
    </rPh>
    <rPh sb="9" eb="10">
      <t>キュウ</t>
    </rPh>
    <rPh sb="10" eb="12">
      <t>イジョウ</t>
    </rPh>
    <phoneticPr fontId="2"/>
  </si>
  <si>
    <t>小2男子(上級)7級以上</t>
    <rPh sb="0" eb="1">
      <t>ショウ</t>
    </rPh>
    <rPh sb="2" eb="4">
      <t>ダンシ</t>
    </rPh>
    <rPh sb="5" eb="7">
      <t>ジョウキュウ</t>
    </rPh>
    <rPh sb="9" eb="10">
      <t>キュウ</t>
    </rPh>
    <rPh sb="10" eb="12">
      <t>イジョウ</t>
    </rPh>
    <phoneticPr fontId="2"/>
  </si>
  <si>
    <t>小3男子(上級)7級以上</t>
    <rPh sb="0" eb="1">
      <t>ショウ</t>
    </rPh>
    <rPh sb="2" eb="4">
      <t>ダンシ</t>
    </rPh>
    <rPh sb="5" eb="7">
      <t>ジョウキュウ</t>
    </rPh>
    <rPh sb="9" eb="10">
      <t>キュウ</t>
    </rPh>
    <rPh sb="10" eb="12">
      <t>イジョウ</t>
    </rPh>
    <phoneticPr fontId="2"/>
  </si>
  <si>
    <t>小4男子軽量(30kg未満)5級以上</t>
    <rPh sb="0" eb="1">
      <t>ショウ</t>
    </rPh>
    <rPh sb="2" eb="4">
      <t>ダンシ</t>
    </rPh>
    <rPh sb="4" eb="6">
      <t>ケイリョウ</t>
    </rPh>
    <rPh sb="11" eb="13">
      <t>ミマン</t>
    </rPh>
    <rPh sb="15" eb="16">
      <t>キュウ</t>
    </rPh>
    <rPh sb="16" eb="18">
      <t>イジョウ</t>
    </rPh>
    <phoneticPr fontId="2"/>
  </si>
  <si>
    <t>小4男子重量(30kg以上)5級以上</t>
    <rPh sb="0" eb="1">
      <t>ショウ</t>
    </rPh>
    <rPh sb="2" eb="4">
      <t>ダンシ</t>
    </rPh>
    <rPh sb="4" eb="6">
      <t>ジュウリョウ</t>
    </rPh>
    <rPh sb="11" eb="13">
      <t>イジョウ</t>
    </rPh>
    <rPh sb="15" eb="16">
      <t>キュウ</t>
    </rPh>
    <rPh sb="16" eb="18">
      <t>イジョウ</t>
    </rPh>
    <phoneticPr fontId="2"/>
  </si>
  <si>
    <t>小5男子軽量(36kg未満)4級以上</t>
    <rPh sb="0" eb="1">
      <t>ショウ</t>
    </rPh>
    <rPh sb="2" eb="4">
      <t>ダンシ</t>
    </rPh>
    <rPh sb="4" eb="6">
      <t>ケイリョウ</t>
    </rPh>
    <rPh sb="11" eb="13">
      <t>ミマン</t>
    </rPh>
    <rPh sb="15" eb="16">
      <t>キュウ</t>
    </rPh>
    <rPh sb="16" eb="18">
      <t>イジョウ</t>
    </rPh>
    <phoneticPr fontId="2"/>
  </si>
  <si>
    <t>小5男子重量(36kg以上)4級以上</t>
    <rPh sb="0" eb="1">
      <t>ショウ</t>
    </rPh>
    <rPh sb="2" eb="4">
      <t>ダンシ</t>
    </rPh>
    <rPh sb="4" eb="6">
      <t>ジュウリョウ</t>
    </rPh>
    <rPh sb="11" eb="13">
      <t>イジョウ</t>
    </rPh>
    <rPh sb="15" eb="16">
      <t>キュウ</t>
    </rPh>
    <rPh sb="16" eb="18">
      <t>イジョウ</t>
    </rPh>
    <phoneticPr fontId="2"/>
  </si>
  <si>
    <t>小6男子軽量(42kg未満)4級以上</t>
    <rPh sb="0" eb="1">
      <t>ショウ</t>
    </rPh>
    <rPh sb="2" eb="4">
      <t>ダンシ</t>
    </rPh>
    <rPh sb="4" eb="6">
      <t>ケイリョウ</t>
    </rPh>
    <rPh sb="11" eb="13">
      <t>ミマン</t>
    </rPh>
    <rPh sb="15" eb="16">
      <t>キュウ</t>
    </rPh>
    <rPh sb="16" eb="18">
      <t>イジョウ</t>
    </rPh>
    <phoneticPr fontId="2"/>
  </si>
  <si>
    <t>小6男子重量(42kg以上)4級以上</t>
    <rPh sb="0" eb="1">
      <t>ショウ</t>
    </rPh>
    <rPh sb="2" eb="4">
      <t>ダンシ</t>
    </rPh>
    <rPh sb="4" eb="5">
      <t>ジュウ</t>
    </rPh>
    <rPh sb="11" eb="13">
      <t>イジョウ</t>
    </rPh>
    <rPh sb="15" eb="16">
      <t>キュウ</t>
    </rPh>
    <rPh sb="16" eb="18">
      <t>イジョウ</t>
    </rPh>
    <phoneticPr fontId="2"/>
  </si>
  <si>
    <t>小1女子  7級以上</t>
    <rPh sb="0" eb="1">
      <t>ショウ</t>
    </rPh>
    <rPh sb="2" eb="4">
      <t>ジョシ</t>
    </rPh>
    <rPh sb="7" eb="8">
      <t>キュウ</t>
    </rPh>
    <rPh sb="8" eb="10">
      <t>イジョウ</t>
    </rPh>
    <phoneticPr fontId="2"/>
  </si>
  <si>
    <t>小2女子  7級以上</t>
    <rPh sb="0" eb="1">
      <t>ショウ</t>
    </rPh>
    <rPh sb="2" eb="4">
      <t>ジョシ</t>
    </rPh>
    <rPh sb="7" eb="8">
      <t>キュウ</t>
    </rPh>
    <rPh sb="8" eb="10">
      <t>イジョウ</t>
    </rPh>
    <phoneticPr fontId="2"/>
  </si>
  <si>
    <t>中学男子重量(55kg以上)4級以上</t>
    <rPh sb="0" eb="2">
      <t>チュウガク</t>
    </rPh>
    <rPh sb="2" eb="4">
      <t>ダンシ</t>
    </rPh>
    <rPh sb="4" eb="6">
      <t>ジュウリョウ</t>
    </rPh>
    <rPh sb="11" eb="13">
      <t>イジョウ</t>
    </rPh>
    <rPh sb="15" eb="16">
      <t>キュウ</t>
    </rPh>
    <rPh sb="16" eb="18">
      <t>イジョウ</t>
    </rPh>
    <phoneticPr fontId="2"/>
  </si>
  <si>
    <t>中学男子中量(55kg未満)4級以上</t>
    <rPh sb="0" eb="2">
      <t>チュウガク</t>
    </rPh>
    <rPh sb="2" eb="3">
      <t>オトコ</t>
    </rPh>
    <rPh sb="3" eb="4">
      <t>リョウ</t>
    </rPh>
    <rPh sb="4" eb="5">
      <t>ナカ</t>
    </rPh>
    <rPh sb="10" eb="12">
      <t>ミマン</t>
    </rPh>
    <rPh sb="15" eb="17">
      <t>イカ</t>
    </rPh>
    <rPh sb="17" eb="18">
      <t>ウエ</t>
    </rPh>
    <phoneticPr fontId="2"/>
  </si>
  <si>
    <t>中学男子軽量(45kg未満)4級以上</t>
    <rPh sb="0" eb="2">
      <t>チュウガク</t>
    </rPh>
    <rPh sb="2" eb="4">
      <t>ダンシ</t>
    </rPh>
    <rPh sb="4" eb="6">
      <t>ケイリョウ</t>
    </rPh>
    <rPh sb="11" eb="13">
      <t>ミマン</t>
    </rPh>
    <rPh sb="15" eb="16">
      <t>キュウ</t>
    </rPh>
    <rPh sb="16" eb="18">
      <t>イジョウ</t>
    </rPh>
    <phoneticPr fontId="2"/>
  </si>
  <si>
    <t>一般女子の部</t>
    <rPh sb="0" eb="2">
      <t>イッパン</t>
    </rPh>
    <rPh sb="2" eb="4">
      <t>ジョシ</t>
    </rPh>
    <rPh sb="5" eb="6">
      <t>ブ</t>
    </rPh>
    <phoneticPr fontId="2"/>
  </si>
  <si>
    <t>一般シニア(70kg未満)3級以上</t>
    <rPh sb="0" eb="2">
      <t>イッパン</t>
    </rPh>
    <rPh sb="10" eb="12">
      <t>ミマン</t>
    </rPh>
    <rPh sb="14" eb="16">
      <t>イカ</t>
    </rPh>
    <rPh sb="16" eb="17">
      <t>ウエ</t>
    </rPh>
    <phoneticPr fontId="2"/>
  </si>
  <si>
    <t>一般シニア(70kg以上)3級以上</t>
    <rPh sb="0" eb="2">
      <t>イッパン</t>
    </rPh>
    <rPh sb="10" eb="12">
      <t>イジョウ</t>
    </rPh>
    <rPh sb="14" eb="15">
      <t>キュウ</t>
    </rPh>
    <rPh sb="15" eb="17">
      <t>イジョウ</t>
    </rPh>
    <phoneticPr fontId="2"/>
  </si>
  <si>
    <t>一般上級(70kg以上)3級以上</t>
    <rPh sb="0" eb="2">
      <t>イッパン</t>
    </rPh>
    <rPh sb="2" eb="4">
      <t>ジョウキュウ</t>
    </rPh>
    <rPh sb="9" eb="11">
      <t>イジョウ</t>
    </rPh>
    <rPh sb="13" eb="14">
      <t>キュウ</t>
    </rPh>
    <rPh sb="14" eb="16">
      <t>イジョウ</t>
    </rPh>
    <phoneticPr fontId="2"/>
  </si>
  <si>
    <t>小4女子(初級)6級以下</t>
    <rPh sb="0" eb="1">
      <t>ショウ</t>
    </rPh>
    <rPh sb="2" eb="4">
      <t>ジョシ</t>
    </rPh>
    <rPh sb="5" eb="7">
      <t>ショキュウ</t>
    </rPh>
    <rPh sb="9" eb="10">
      <t>キュウ</t>
    </rPh>
    <rPh sb="10" eb="12">
      <t>イカ</t>
    </rPh>
    <phoneticPr fontId="2"/>
  </si>
  <si>
    <t>小5女子(初級5級以下</t>
    <rPh sb="0" eb="1">
      <t>ショウ</t>
    </rPh>
    <rPh sb="2" eb="4">
      <t>ジョシ</t>
    </rPh>
    <rPh sb="5" eb="7">
      <t>ショキュウ</t>
    </rPh>
    <rPh sb="8" eb="9">
      <t>キュウ</t>
    </rPh>
    <rPh sb="9" eb="11">
      <t>イカ</t>
    </rPh>
    <phoneticPr fontId="2"/>
  </si>
  <si>
    <t>小6女子(初級)5級以下</t>
    <rPh sb="0" eb="1">
      <t>ショウ</t>
    </rPh>
    <rPh sb="2" eb="4">
      <t>ジョシ</t>
    </rPh>
    <rPh sb="5" eb="7">
      <t>ショキュウ</t>
    </rPh>
    <rPh sb="9" eb="10">
      <t>キュウ</t>
    </rPh>
    <rPh sb="10" eb="12">
      <t>イカ</t>
    </rPh>
    <phoneticPr fontId="2"/>
  </si>
  <si>
    <t>小3女子  7級以上</t>
    <rPh sb="0" eb="1">
      <t>ショウ</t>
    </rPh>
    <rPh sb="2" eb="4">
      <t>ジョシ</t>
    </rPh>
    <rPh sb="7" eb="8">
      <t>キュウ</t>
    </rPh>
    <rPh sb="8" eb="10">
      <t>イジョウ</t>
    </rPh>
    <phoneticPr fontId="2"/>
  </si>
  <si>
    <t>小4女子  5級以上</t>
    <rPh sb="0" eb="1">
      <t>ショウ</t>
    </rPh>
    <rPh sb="2" eb="4">
      <t>ジョシ</t>
    </rPh>
    <rPh sb="7" eb="8">
      <t>キュウ</t>
    </rPh>
    <rPh sb="8" eb="10">
      <t>イジョウ</t>
    </rPh>
    <phoneticPr fontId="2"/>
  </si>
  <si>
    <t>小5女子  4級以上</t>
    <rPh sb="0" eb="1">
      <t>ショウ</t>
    </rPh>
    <rPh sb="2" eb="4">
      <t>ジョシ</t>
    </rPh>
    <rPh sb="7" eb="8">
      <t>キュウ</t>
    </rPh>
    <rPh sb="8" eb="10">
      <t>イジョウ</t>
    </rPh>
    <phoneticPr fontId="2"/>
  </si>
  <si>
    <t>小6女子  4級以上</t>
    <rPh sb="0" eb="1">
      <t>ショウ</t>
    </rPh>
    <rPh sb="2" eb="4">
      <t>ジョシ</t>
    </rPh>
    <rPh sb="7" eb="8">
      <t>キュウ</t>
    </rPh>
    <rPh sb="8" eb="10">
      <t>イジョウ</t>
    </rPh>
    <phoneticPr fontId="2"/>
  </si>
  <si>
    <t>中学女子軽量(45kg未満)4級以上</t>
    <rPh sb="0" eb="2">
      <t>チュウガク</t>
    </rPh>
    <rPh sb="2" eb="4">
      <t>ジョシ</t>
    </rPh>
    <rPh sb="4" eb="6">
      <t>ケイリョウ</t>
    </rPh>
    <rPh sb="11" eb="13">
      <t>ミマン</t>
    </rPh>
    <rPh sb="15" eb="16">
      <t>キュウ</t>
    </rPh>
    <rPh sb="16" eb="18">
      <t>イジョウ</t>
    </rPh>
    <phoneticPr fontId="2"/>
  </si>
  <si>
    <t>中学女子重量(45kg以上)4級以上</t>
    <rPh sb="0" eb="2">
      <t>チュウガク</t>
    </rPh>
    <rPh sb="2" eb="4">
      <t>ジョシ</t>
    </rPh>
    <rPh sb="4" eb="6">
      <t>ジュウリョウ</t>
    </rPh>
    <rPh sb="11" eb="13">
      <t>イジョウ</t>
    </rPh>
    <rPh sb="15" eb="17">
      <t>イジョウ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</si>
  <si>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</si>
  <si>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</si>
  <si>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</si>
  <si>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参加費</t>
    <rPh sb="0" eb="3">
      <t>サンカヒ</t>
    </rPh>
    <phoneticPr fontId="2"/>
  </si>
  <si>
    <t>出場クラス</t>
    <rPh sb="0" eb="2">
      <t>シュツジョウ</t>
    </rPh>
    <phoneticPr fontId="2"/>
  </si>
  <si>
    <t>初試合クラス(1～13)</t>
    <rPh sb="0" eb="3">
      <t>ハツシアイ</t>
    </rPh>
    <phoneticPr fontId="2"/>
  </si>
  <si>
    <t>初級クラス(14～35)</t>
    <rPh sb="0" eb="2">
      <t>ショキュウ</t>
    </rPh>
    <phoneticPr fontId="2"/>
  </si>
  <si>
    <t>中級クラス(36～38)</t>
    <rPh sb="0" eb="2">
      <t>チュウキュウ</t>
    </rPh>
    <phoneticPr fontId="2"/>
  </si>
  <si>
    <t>上級クラス(39～58)</t>
    <rPh sb="0" eb="2">
      <t>ジョウキュウ</t>
    </rPh>
    <phoneticPr fontId="2"/>
  </si>
  <si>
    <t>上級クラス(59～64)</t>
    <rPh sb="0" eb="2">
      <t>ジョウキュウ</t>
    </rPh>
    <phoneticPr fontId="2"/>
  </si>
  <si>
    <t>一般上級(60kg未満)3級以上</t>
    <rPh sb="0" eb="2">
      <t>イッパン</t>
    </rPh>
    <rPh sb="2" eb="4">
      <t>ジョウキュウ</t>
    </rPh>
    <rPh sb="9" eb="11">
      <t>ミマン</t>
    </rPh>
    <rPh sb="13" eb="15">
      <t>イカ</t>
    </rPh>
    <rPh sb="15" eb="16">
      <t>ウエ</t>
    </rPh>
    <phoneticPr fontId="2"/>
  </si>
  <si>
    <t>一般上級(70kg未満)3級以上</t>
    <rPh sb="0" eb="2">
      <t>イッパン</t>
    </rPh>
    <rPh sb="2" eb="4">
      <t>ジョウキュウ</t>
    </rPh>
    <rPh sb="9" eb="11">
      <t>ミマン</t>
    </rPh>
    <rPh sb="13" eb="14">
      <t>キュウ</t>
    </rPh>
    <rPh sb="14" eb="16">
      <t>イジョウ</t>
    </rPh>
    <phoneticPr fontId="2"/>
  </si>
  <si>
    <r>
      <t>　　　　　　　　　　　</t>
    </r>
    <r>
      <rPr>
        <sz val="14"/>
        <color theme="1"/>
        <rFont val="HG丸ｺﾞｼｯｸM-PRO"/>
        <family val="3"/>
        <charset val="128"/>
      </rPr>
      <t>大会戦歴</t>
    </r>
    <rPh sb="11" eb="13">
      <t>タイカイ</t>
    </rPh>
    <rPh sb="13" eb="15">
      <t>センレキ</t>
    </rPh>
    <phoneticPr fontId="2"/>
  </si>
  <si>
    <t>級・段</t>
    <rPh sb="0" eb="1">
      <t>キュウ</t>
    </rPh>
    <rPh sb="2" eb="3">
      <t>ダン</t>
    </rPh>
    <phoneticPr fontId="2"/>
  </si>
  <si>
    <t>9級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</si>
</sst>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General&quot;人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rgb="FFFF0000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rgb="FFFFFF00"/>
      <name val="HGP創英ﾌﾟﾚｾﾞﾝｽEB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22" xfId="0" applyBorder="1">
      <alignment vertical="center"/>
    </xf>
    <xf numFmtId="0" fontId="7" fillId="0" borderId="1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3" fillId="0" borderId="41" xfId="0" applyNumberFormat="1" applyFont="1" applyBorder="1">
      <alignment vertical="center"/>
    </xf>
    <xf numFmtId="176" fontId="0" fillId="0" borderId="40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13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176" fontId="13" fillId="0" borderId="41" xfId="0" applyNumberFormat="1" applyFon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7" fontId="13" fillId="0" borderId="40" xfId="0" applyNumberFormat="1" applyFon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0" borderId="43" xfId="1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3" xfId="1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left" vertical="center"/>
      <protection locked="0"/>
    </xf>
    <xf numFmtId="0" fontId="1" fillId="0" borderId="10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" fillId="2" borderId="25" xfId="0" applyFont="1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7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3" fillId="0" borderId="0" xfId="0" applyFont="1">
      <alignment vertical="center"/>
    </xf>
    <xf numFmtId="0" fontId="15" fillId="0" borderId="18" xfId="0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37" xfId="0" applyFont="1" applyBorder="1" applyProtection="1">
      <alignment vertical="center"/>
      <protection locked="0"/>
    </xf>
    <xf numFmtId="0" fontId="13" fillId="0" borderId="24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13" fillId="0" borderId="38" xfId="0" applyFont="1" applyBorder="1" applyProtection="1">
      <alignment vertical="center"/>
      <protection locked="0"/>
    </xf>
    <xf numFmtId="0" fontId="17" fillId="0" borderId="18" xfId="2" applyBorder="1" applyAlignment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35" xfId="0" applyFont="1" applyBorder="1" applyProtection="1">
      <alignment vertical="center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3" fillId="0" borderId="36" xfId="0" applyFont="1" applyBorder="1" applyProtection="1">
      <alignment vertical="center"/>
      <protection locked="0"/>
    </xf>
    <xf numFmtId="0" fontId="13" fillId="0" borderId="21" xfId="0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6" fillId="0" borderId="20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13" fillId="0" borderId="18" xfId="0" applyFont="1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小学１年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23"/>
  <sheetViews>
    <sheetView tabSelected="1" zoomScale="80" zoomScaleNormal="80" workbookViewId="0">
      <selection activeCell="R18" sqref="R18:S21"/>
    </sheetView>
  </sheetViews>
  <sheetFormatPr defaultColWidth="3.375" defaultRowHeight="15" customHeight="1" x14ac:dyDescent="0.4"/>
  <cols>
    <col min="66" max="66" width="4.75" bestFit="1" customWidth="1"/>
  </cols>
  <sheetData>
    <row r="1" spans="1:95" ht="15" customHeight="1" thickBot="1" x14ac:dyDescent="0.45"/>
    <row r="2" spans="1:95" ht="15" customHeight="1" thickTop="1" x14ac:dyDescent="0.4">
      <c r="R2" s="170" t="s">
        <v>9</v>
      </c>
      <c r="S2" s="171"/>
      <c r="T2" s="171"/>
      <c r="U2" s="171"/>
      <c r="V2" s="172"/>
      <c r="W2" s="197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9"/>
      <c r="AM2" s="182" t="s">
        <v>13</v>
      </c>
      <c r="AN2" s="171"/>
      <c r="AO2" s="171"/>
      <c r="AP2" s="171"/>
      <c r="AQ2" s="172"/>
      <c r="AR2" s="223"/>
      <c r="AS2" s="210"/>
      <c r="AT2" s="210"/>
      <c r="AU2" s="210"/>
      <c r="AV2" s="210"/>
      <c r="AW2" s="210"/>
      <c r="AX2" s="210"/>
      <c r="AY2" s="210"/>
      <c r="AZ2" s="224"/>
      <c r="BA2" s="224"/>
      <c r="BB2" s="224"/>
      <c r="BC2" s="225"/>
      <c r="BD2" s="190" t="s">
        <v>11</v>
      </c>
      <c r="BE2" s="191"/>
      <c r="BF2" s="192"/>
      <c r="BG2" s="209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1"/>
      <c r="CB2" s="169"/>
      <c r="CC2" s="169"/>
      <c r="CD2" s="169"/>
      <c r="CE2" s="169"/>
      <c r="CF2" s="169"/>
      <c r="CG2" s="169"/>
      <c r="CH2" s="169"/>
      <c r="CI2" s="169"/>
      <c r="CJ2" s="169"/>
      <c r="CK2" s="169"/>
    </row>
    <row r="3" spans="1:95" ht="32.25" customHeight="1" thickBot="1" x14ac:dyDescent="0.45">
      <c r="R3" s="173"/>
      <c r="S3" s="174"/>
      <c r="T3" s="174"/>
      <c r="U3" s="174"/>
      <c r="V3" s="175"/>
      <c r="W3" s="200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2"/>
      <c r="AM3" s="183"/>
      <c r="AN3" s="174"/>
      <c r="AO3" s="174"/>
      <c r="AP3" s="174"/>
      <c r="AQ3" s="175"/>
      <c r="AR3" s="212"/>
      <c r="AS3" s="213"/>
      <c r="AT3" s="213"/>
      <c r="AU3" s="213"/>
      <c r="AV3" s="213"/>
      <c r="AW3" s="213"/>
      <c r="AX3" s="213"/>
      <c r="AY3" s="213"/>
      <c r="AZ3" s="226"/>
      <c r="BA3" s="226"/>
      <c r="BB3" s="226"/>
      <c r="BC3" s="227"/>
      <c r="BD3" s="193"/>
      <c r="BE3" s="194"/>
      <c r="BF3" s="195"/>
      <c r="BG3" s="212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4"/>
      <c r="CB3" s="169"/>
      <c r="CC3" s="169"/>
      <c r="CD3" s="169"/>
      <c r="CE3" s="169"/>
      <c r="CF3" s="169"/>
      <c r="CG3" s="169"/>
      <c r="CH3" s="169"/>
      <c r="CI3" s="169"/>
      <c r="CJ3" s="169"/>
      <c r="CK3" s="169"/>
    </row>
    <row r="4" spans="1:95" ht="18.75" customHeight="1" x14ac:dyDescent="0.4">
      <c r="R4" s="176" t="s">
        <v>10</v>
      </c>
      <c r="S4" s="177"/>
      <c r="T4" s="177"/>
      <c r="U4" s="177"/>
      <c r="V4" s="178"/>
      <c r="W4" s="219" t="s">
        <v>16</v>
      </c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1"/>
      <c r="BA4" s="221"/>
      <c r="BB4" s="221"/>
      <c r="BC4" s="222"/>
      <c r="BD4" s="184" t="s">
        <v>12</v>
      </c>
      <c r="BE4" s="185"/>
      <c r="BF4" s="186"/>
      <c r="BG4" s="203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5"/>
      <c r="CB4" s="169"/>
      <c r="CC4" s="169"/>
      <c r="CD4" s="169"/>
      <c r="CE4" s="169"/>
      <c r="CF4" s="169"/>
      <c r="CG4" s="169"/>
      <c r="CH4" s="169"/>
      <c r="CI4" s="169"/>
      <c r="CJ4" s="169"/>
      <c r="CK4" s="169"/>
    </row>
    <row r="5" spans="1:95" ht="42.75" customHeight="1" thickBot="1" x14ac:dyDescent="0.45">
      <c r="R5" s="179"/>
      <c r="S5" s="180"/>
      <c r="T5" s="180"/>
      <c r="U5" s="180"/>
      <c r="V5" s="181"/>
      <c r="W5" s="215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7"/>
      <c r="BA5" s="217"/>
      <c r="BB5" s="217"/>
      <c r="BC5" s="218"/>
      <c r="BD5" s="187"/>
      <c r="BE5" s="188"/>
      <c r="BF5" s="189"/>
      <c r="BG5" s="206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8"/>
      <c r="CB5" s="169"/>
      <c r="CC5" s="169"/>
      <c r="CD5" s="169"/>
      <c r="CE5" s="169"/>
      <c r="CF5" s="169"/>
      <c r="CG5" s="169"/>
      <c r="CH5" s="169"/>
      <c r="CI5" s="169"/>
      <c r="CJ5" s="169"/>
      <c r="CK5" s="169"/>
    </row>
    <row r="6" spans="1:95" ht="42.75" customHeight="1" thickTop="1" thickBot="1" x14ac:dyDescent="0.45">
      <c r="R6" s="1"/>
      <c r="S6" s="1"/>
      <c r="T6" s="1"/>
      <c r="U6" s="1"/>
      <c r="V6" s="1"/>
      <c r="W6" s="1"/>
      <c r="BD6" s="2"/>
      <c r="BE6" s="2"/>
      <c r="BF6" s="2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95" ht="37.5" customHeight="1" thickBot="1" x14ac:dyDescent="0.45">
      <c r="R7" s="1"/>
      <c r="S7" s="1"/>
      <c r="T7" s="1"/>
      <c r="U7" s="1"/>
      <c r="V7" s="1"/>
      <c r="W7" s="1"/>
      <c r="Z7" s="67" t="s">
        <v>86</v>
      </c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67" t="s">
        <v>85</v>
      </c>
      <c r="AL7" s="68"/>
      <c r="AM7" s="68"/>
      <c r="AN7" s="68"/>
      <c r="AO7" s="68"/>
      <c r="AP7" s="69"/>
      <c r="AQ7" s="97" t="s">
        <v>83</v>
      </c>
      <c r="AR7" s="68"/>
      <c r="AS7" s="68"/>
      <c r="AT7" s="68"/>
      <c r="AU7" s="68"/>
      <c r="AV7" s="68"/>
      <c r="AW7" s="67" t="s">
        <v>84</v>
      </c>
      <c r="AX7" s="68"/>
      <c r="AY7" s="68"/>
      <c r="AZ7" s="68"/>
      <c r="BA7" s="68"/>
      <c r="BB7" s="68"/>
      <c r="BC7" s="68"/>
      <c r="BD7" s="68"/>
      <c r="BE7" s="68"/>
      <c r="BF7" s="69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95" ht="37.5" customHeight="1" thickBot="1" x14ac:dyDescent="0.45">
      <c r="R8" s="1"/>
      <c r="S8" s="1"/>
      <c r="T8" s="1"/>
      <c r="U8" s="1"/>
      <c r="V8" s="1"/>
      <c r="W8" s="1"/>
      <c r="Z8" s="91" t="s">
        <v>87</v>
      </c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72">
        <v>6000</v>
      </c>
      <c r="AL8" s="73"/>
      <c r="AM8" s="73"/>
      <c r="AN8" s="73"/>
      <c r="AO8" s="73"/>
      <c r="AP8" s="74"/>
      <c r="AQ8" s="75">
        <f>COUNTIFS($R$18:$S$217,"&gt;=1",$R$18:$S$217,"&lt;14")</f>
        <v>0</v>
      </c>
      <c r="AR8" s="76"/>
      <c r="AS8" s="76"/>
      <c r="AT8" s="76"/>
      <c r="AU8" s="76"/>
      <c r="AV8" s="76"/>
      <c r="AW8" s="64">
        <f>AK8*AQ8</f>
        <v>0</v>
      </c>
      <c r="AX8" s="65"/>
      <c r="AY8" s="65"/>
      <c r="AZ8" s="65"/>
      <c r="BA8" s="65"/>
      <c r="BB8" s="65"/>
      <c r="BC8" s="65"/>
      <c r="BD8" s="65"/>
      <c r="BE8" s="65"/>
      <c r="BF8" s="66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95" ht="37.5" customHeight="1" thickBot="1" x14ac:dyDescent="0.45">
      <c r="R9" s="1"/>
      <c r="S9" s="1"/>
      <c r="T9" s="1"/>
      <c r="U9" s="1"/>
      <c r="V9" s="1"/>
      <c r="W9" s="1"/>
      <c r="Z9" s="93" t="s">
        <v>88</v>
      </c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72">
        <v>6000</v>
      </c>
      <c r="AL9" s="73"/>
      <c r="AM9" s="73"/>
      <c r="AN9" s="73"/>
      <c r="AO9" s="73"/>
      <c r="AP9" s="74"/>
      <c r="AQ9" s="75">
        <f>COUNTIFS($R$18:$S$217,"&gt;=14",$R$18:$S$217,"&lt;36")</f>
        <v>0</v>
      </c>
      <c r="AR9" s="76"/>
      <c r="AS9" s="76"/>
      <c r="AT9" s="76"/>
      <c r="AU9" s="76"/>
      <c r="AV9" s="76"/>
      <c r="AW9" s="64">
        <f t="shared" ref="AW9:AW12" si="0">AK9*AQ9</f>
        <v>0</v>
      </c>
      <c r="AX9" s="65"/>
      <c r="AY9" s="65"/>
      <c r="AZ9" s="65"/>
      <c r="BA9" s="65"/>
      <c r="BB9" s="65"/>
      <c r="BC9" s="65"/>
      <c r="BD9" s="65"/>
      <c r="BE9" s="65"/>
      <c r="BF9" s="66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95" ht="41.25" customHeight="1" thickBot="1" x14ac:dyDescent="0.45">
      <c r="R10" s="1"/>
      <c r="S10" s="1"/>
      <c r="T10" s="1"/>
      <c r="U10" s="1"/>
      <c r="V10" s="1"/>
      <c r="W10" s="1"/>
      <c r="Z10" s="95" t="s">
        <v>89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72">
        <v>6000</v>
      </c>
      <c r="AL10" s="73"/>
      <c r="AM10" s="73"/>
      <c r="AN10" s="73"/>
      <c r="AO10" s="73"/>
      <c r="AP10" s="74"/>
      <c r="AQ10" s="75">
        <f>COUNTIFS($R$18:$S$217,"&gt;=36",$R$18:$S$217,"&lt;39")</f>
        <v>0</v>
      </c>
      <c r="AR10" s="76"/>
      <c r="AS10" s="76"/>
      <c r="AT10" s="76"/>
      <c r="AU10" s="76"/>
      <c r="AV10" s="76"/>
      <c r="AW10" s="64">
        <f t="shared" si="0"/>
        <v>0</v>
      </c>
      <c r="AX10" s="65"/>
      <c r="AY10" s="65"/>
      <c r="AZ10" s="65"/>
      <c r="BA10" s="65"/>
      <c r="BB10" s="65"/>
      <c r="BC10" s="65"/>
      <c r="BD10" s="65"/>
      <c r="BE10" s="65"/>
      <c r="BF10" s="66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95" ht="40.5" customHeight="1" thickBot="1" x14ac:dyDescent="0.45">
      <c r="R11" s="1"/>
      <c r="S11" s="1"/>
      <c r="T11" s="1"/>
      <c r="U11" s="1"/>
      <c r="V11" s="1"/>
      <c r="W11" s="1"/>
      <c r="Z11" s="70" t="s">
        <v>90</v>
      </c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2">
        <v>7000</v>
      </c>
      <c r="AL11" s="73"/>
      <c r="AM11" s="73"/>
      <c r="AN11" s="73"/>
      <c r="AO11" s="73"/>
      <c r="AP11" s="74"/>
      <c r="AQ11" s="75">
        <f>COUNTIFS($R$18:$S$217,"&gt;=39",$R$18:$S$217,"&lt;61")</f>
        <v>0</v>
      </c>
      <c r="AR11" s="76"/>
      <c r="AS11" s="76"/>
      <c r="AT11" s="76"/>
      <c r="AU11" s="76"/>
      <c r="AV11" s="76"/>
      <c r="AW11" s="64">
        <f t="shared" si="0"/>
        <v>0</v>
      </c>
      <c r="AX11" s="65"/>
      <c r="AY11" s="65"/>
      <c r="AZ11" s="65"/>
      <c r="BA11" s="65"/>
      <c r="BB11" s="65"/>
      <c r="BC11" s="65"/>
      <c r="BD11" s="65"/>
      <c r="BE11" s="65"/>
      <c r="BF11" s="66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95" ht="37.5" customHeight="1" thickBot="1" x14ac:dyDescent="0.45">
      <c r="R12" s="1"/>
      <c r="S12" s="1"/>
      <c r="T12" s="1"/>
      <c r="U12" s="1"/>
      <c r="V12" s="1"/>
      <c r="W12" s="1"/>
      <c r="Z12" s="70" t="s">
        <v>91</v>
      </c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2">
        <v>8000</v>
      </c>
      <c r="AL12" s="73"/>
      <c r="AM12" s="73"/>
      <c r="AN12" s="73"/>
      <c r="AO12" s="73"/>
      <c r="AP12" s="74"/>
      <c r="AQ12" s="75">
        <f>COUNTIFS($R$18:$S$217,"&gt;=61",$R$18:$S$217,"&lt;66")</f>
        <v>0</v>
      </c>
      <c r="AR12" s="76"/>
      <c r="AS12" s="76"/>
      <c r="AT12" s="76"/>
      <c r="AU12" s="76"/>
      <c r="AV12" s="76"/>
      <c r="AW12" s="64">
        <f t="shared" si="0"/>
        <v>0</v>
      </c>
      <c r="AX12" s="65"/>
      <c r="AY12" s="65"/>
      <c r="AZ12" s="65"/>
      <c r="BA12" s="65"/>
      <c r="BB12" s="65"/>
      <c r="BC12" s="65"/>
      <c r="BD12" s="65"/>
      <c r="BE12" s="65"/>
      <c r="BF12" s="66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95" ht="37.5" customHeight="1" thickBot="1" x14ac:dyDescent="0.45">
      <c r="R13" s="1"/>
      <c r="S13" s="1"/>
      <c r="T13" s="1"/>
      <c r="U13" s="1"/>
      <c r="V13" s="1"/>
      <c r="W13" s="1"/>
      <c r="AQ13" s="67" t="s">
        <v>82</v>
      </c>
      <c r="AR13" s="68"/>
      <c r="AS13" s="68"/>
      <c r="AT13" s="68"/>
      <c r="AU13" s="68"/>
      <c r="AV13" s="69"/>
      <c r="AW13" s="64">
        <f>SUM(AW8:BF12)</f>
        <v>0</v>
      </c>
      <c r="AX13" s="65"/>
      <c r="AY13" s="65"/>
      <c r="AZ13" s="65"/>
      <c r="BA13" s="65"/>
      <c r="BB13" s="65"/>
      <c r="BC13" s="65"/>
      <c r="BD13" s="65"/>
      <c r="BE13" s="65"/>
      <c r="BF13" s="66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95" ht="21.75" customHeight="1" thickBot="1" x14ac:dyDescent="0.45">
      <c r="R14" s="1"/>
      <c r="S14" s="1"/>
      <c r="T14" s="1"/>
      <c r="U14" s="1"/>
      <c r="V14" s="1"/>
      <c r="W14" s="1"/>
      <c r="X14" s="1"/>
      <c r="Y14" s="1"/>
      <c r="Z14" s="1"/>
      <c r="AA14" s="1"/>
      <c r="AL14" s="3"/>
      <c r="BF14" s="2"/>
      <c r="BG14" s="2"/>
      <c r="BH14" s="2"/>
    </row>
    <row r="15" spans="1:95" ht="45" customHeight="1" thickTop="1" thickBot="1" x14ac:dyDescent="0.45">
      <c r="A15" s="5" t="s">
        <v>0</v>
      </c>
      <c r="B15" s="6"/>
      <c r="R15" s="156" t="s">
        <v>0</v>
      </c>
      <c r="S15" s="78"/>
      <c r="T15" s="157" t="s">
        <v>5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9"/>
      <c r="AF15" s="157" t="s">
        <v>1</v>
      </c>
      <c r="AG15" s="160"/>
      <c r="AH15" s="160"/>
      <c r="AI15" s="160"/>
      <c r="AJ15" s="160"/>
      <c r="AK15" s="160"/>
      <c r="AL15" s="160"/>
      <c r="AM15" s="78" t="s">
        <v>2</v>
      </c>
      <c r="AN15" s="78"/>
      <c r="AO15" s="78"/>
      <c r="AP15" s="78"/>
      <c r="AQ15" s="78"/>
      <c r="AR15" s="161" t="s">
        <v>6</v>
      </c>
      <c r="AS15" s="78"/>
      <c r="AT15" s="78"/>
      <c r="AU15" s="157"/>
      <c r="AV15" s="77" t="s">
        <v>14</v>
      </c>
      <c r="AW15" s="78"/>
      <c r="AX15" s="78"/>
      <c r="AY15" s="79"/>
      <c r="AZ15" s="228" t="s">
        <v>95</v>
      </c>
      <c r="BA15" s="229"/>
      <c r="BB15" s="229"/>
      <c r="BC15" s="230"/>
      <c r="BD15" s="162" t="s">
        <v>94</v>
      </c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4"/>
    </row>
    <row r="16" spans="1:95" ht="15" customHeight="1" thickTop="1" x14ac:dyDescent="0.4">
      <c r="A16" s="25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4"/>
      <c r="P16" s="80" t="s">
        <v>8</v>
      </c>
      <c r="Q16" s="80"/>
      <c r="R16" s="62">
        <v>1</v>
      </c>
      <c r="S16" s="63"/>
      <c r="T16" s="43" t="s">
        <v>3</v>
      </c>
      <c r="U16" s="37"/>
      <c r="V16" s="37"/>
      <c r="W16" s="37"/>
      <c r="X16" s="37"/>
      <c r="Y16" s="37"/>
      <c r="Z16" s="37"/>
      <c r="AA16" s="38"/>
      <c r="AB16" s="38"/>
      <c r="AC16" s="38"/>
      <c r="AD16" s="38"/>
      <c r="AE16" s="44"/>
      <c r="AF16" s="82" t="s" ph="1">
        <v>4</v>
      </c>
      <c r="AG16" s="82" ph="1"/>
      <c r="AH16" s="82" ph="1"/>
      <c r="AI16" s="82" ph="1"/>
      <c r="AJ16" s="82" ph="1"/>
      <c r="AK16" s="82" ph="1"/>
      <c r="AL16" s="82"/>
      <c r="AM16" s="84" t="s">
        <v>7</v>
      </c>
      <c r="AN16" s="85"/>
      <c r="AO16" s="85"/>
      <c r="AP16" s="85"/>
      <c r="AQ16" s="86"/>
      <c r="AR16" s="130">
        <v>113</v>
      </c>
      <c r="AS16" s="130"/>
      <c r="AT16" s="130"/>
      <c r="AU16" s="130"/>
      <c r="AV16" s="152">
        <v>25</v>
      </c>
      <c r="AW16" s="153"/>
      <c r="AX16" s="153"/>
      <c r="AY16" s="154"/>
      <c r="AZ16" s="152" t="s">
        <v>96</v>
      </c>
      <c r="BA16" s="153"/>
      <c r="BB16" s="153"/>
      <c r="BC16" s="154"/>
      <c r="BD16" s="165" t="s">
        <v>15</v>
      </c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H16" s="36"/>
      <c r="CI16" s="155"/>
      <c r="CJ16" s="155"/>
      <c r="CK16" s="155"/>
      <c r="CL16" s="155"/>
      <c r="CM16" s="155"/>
      <c r="CN16" s="155"/>
      <c r="CO16" s="155"/>
      <c r="CP16" s="155"/>
      <c r="CQ16" s="155"/>
    </row>
    <row r="17" spans="1:104" ht="15" customHeight="1" x14ac:dyDescent="0.4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4"/>
      <c r="P17" s="81"/>
      <c r="Q17" s="81"/>
      <c r="R17" s="41"/>
      <c r="S17" s="42"/>
      <c r="T17" s="45"/>
      <c r="U17" s="46"/>
      <c r="V17" s="46"/>
      <c r="W17" s="46"/>
      <c r="X17" s="46"/>
      <c r="Y17" s="46"/>
      <c r="Z17" s="46"/>
      <c r="AA17" s="47"/>
      <c r="AB17" s="47"/>
      <c r="AC17" s="47"/>
      <c r="AD17" s="47"/>
      <c r="AE17" s="48"/>
      <c r="AF17" s="83" ph="1"/>
      <c r="AG17" s="83" ph="1"/>
      <c r="AH17" s="83" ph="1"/>
      <c r="AI17" s="83" ph="1"/>
      <c r="AJ17" s="83" ph="1"/>
      <c r="AK17" s="83" ph="1"/>
      <c r="AL17" s="83"/>
      <c r="AM17" s="87"/>
      <c r="AN17" s="88"/>
      <c r="AO17" s="88"/>
      <c r="AP17" s="88"/>
      <c r="AQ17" s="89"/>
      <c r="AR17" s="127"/>
      <c r="AS17" s="127"/>
      <c r="AT17" s="127"/>
      <c r="AU17" s="127"/>
      <c r="AV17" s="126"/>
      <c r="AW17" s="127"/>
      <c r="AX17" s="127"/>
      <c r="AY17" s="128"/>
      <c r="AZ17" s="129"/>
      <c r="BA17" s="130"/>
      <c r="BB17" s="130"/>
      <c r="BC17" s="131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8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</row>
    <row r="18" spans="1:104" ht="15" customHeight="1" x14ac:dyDescent="0.4">
      <c r="A18" s="62">
        <v>1</v>
      </c>
      <c r="B18" s="63"/>
      <c r="C18" s="43" t="s">
        <v>3</v>
      </c>
      <c r="D18" s="37"/>
      <c r="E18" s="37"/>
      <c r="F18" s="37"/>
      <c r="G18" s="37"/>
      <c r="H18" s="37"/>
      <c r="I18" s="37"/>
      <c r="J18" s="38"/>
      <c r="K18" s="38"/>
      <c r="L18" s="38"/>
      <c r="M18" s="38"/>
      <c r="N18" s="44"/>
      <c r="R18" s="31"/>
      <c r="S18" s="32"/>
      <c r="T18" s="50" t="str">
        <f t="shared" ref="T18" si="1">IF(R18="","",VLOOKUP(R18,$A$18:$N$153,3,0))</f>
        <v/>
      </c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98"/>
      <c r="AF18" s="148" ph="1"/>
      <c r="AG18" s="148" ph="1"/>
      <c r="AH18" s="148" ph="1"/>
      <c r="AI18" s="148" ph="1"/>
      <c r="AJ18" s="148" ph="1"/>
      <c r="AK18" s="148"/>
      <c r="AL18" s="148"/>
      <c r="AM18" s="142"/>
      <c r="AN18" s="143"/>
      <c r="AO18" s="143"/>
      <c r="AP18" s="143"/>
      <c r="AQ18" s="144"/>
      <c r="AR18" s="108"/>
      <c r="AS18" s="108"/>
      <c r="AT18" s="108"/>
      <c r="AU18" s="108"/>
      <c r="AV18" s="110"/>
      <c r="AW18" s="108"/>
      <c r="AX18" s="108"/>
      <c r="AY18" s="111"/>
      <c r="AZ18" s="123"/>
      <c r="BA18" s="124"/>
      <c r="BB18" s="124"/>
      <c r="BC18" s="125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5"/>
    </row>
    <row r="19" spans="1:104" ht="15" customHeight="1" x14ac:dyDescent="0.4">
      <c r="A19" s="41"/>
      <c r="B19" s="42"/>
      <c r="C19" s="45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8"/>
      <c r="R19" s="33"/>
      <c r="S19" s="34"/>
      <c r="T19" s="45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99"/>
      <c r="AF19" s="148" ph="1"/>
      <c r="AG19" s="148" ph="1"/>
      <c r="AH19" s="148" ph="1"/>
      <c r="AI19" s="148" ph="1"/>
      <c r="AJ19" s="148" ph="1"/>
      <c r="AK19" s="148"/>
      <c r="AL19" s="148"/>
      <c r="AM19" s="149"/>
      <c r="AN19" s="150"/>
      <c r="AO19" s="150"/>
      <c r="AP19" s="150"/>
      <c r="AQ19" s="151"/>
      <c r="AR19" s="109"/>
      <c r="AS19" s="109"/>
      <c r="AT19" s="109"/>
      <c r="AU19" s="109"/>
      <c r="AV19" s="112"/>
      <c r="AW19" s="109"/>
      <c r="AX19" s="109"/>
      <c r="AY19" s="113"/>
      <c r="AZ19" s="129"/>
      <c r="BA19" s="130"/>
      <c r="BB19" s="130"/>
      <c r="BC19" s="131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7"/>
    </row>
    <row r="20" spans="1:104" ht="15" customHeight="1" x14ac:dyDescent="0.4">
      <c r="A20" s="39">
        <v>2</v>
      </c>
      <c r="B20" s="40"/>
      <c r="C20" s="43" t="s">
        <v>21</v>
      </c>
      <c r="D20" s="37"/>
      <c r="E20" s="37"/>
      <c r="F20" s="37"/>
      <c r="G20" s="37"/>
      <c r="H20" s="37"/>
      <c r="I20" s="37"/>
      <c r="J20" s="38"/>
      <c r="K20" s="38"/>
      <c r="L20" s="38"/>
      <c r="M20" s="38"/>
      <c r="N20" s="44"/>
      <c r="R20" s="31"/>
      <c r="S20" s="32"/>
      <c r="T20" s="50" t="str">
        <f t="shared" ref="T20" si="2">IF(R20="","",VLOOKUP(R20,$A$18:$N$153,3,0))</f>
        <v/>
      </c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98"/>
      <c r="AF20" s="140" ph="1"/>
      <c r="AG20" s="100" ph="1"/>
      <c r="AH20" s="100" ph="1"/>
      <c r="AI20" s="100" ph="1"/>
      <c r="AJ20" s="100" ph="1"/>
      <c r="AK20" s="100"/>
      <c r="AL20" s="100"/>
      <c r="AM20" s="142"/>
      <c r="AN20" s="143"/>
      <c r="AO20" s="143"/>
      <c r="AP20" s="143"/>
      <c r="AQ20" s="144"/>
      <c r="AR20" s="108"/>
      <c r="AS20" s="108"/>
      <c r="AT20" s="108"/>
      <c r="AU20" s="108"/>
      <c r="AV20" s="110"/>
      <c r="AW20" s="108"/>
      <c r="AX20" s="108"/>
      <c r="AY20" s="111"/>
      <c r="AZ20" s="123"/>
      <c r="BA20" s="124"/>
      <c r="BB20" s="124"/>
      <c r="BC20" s="125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5"/>
    </row>
    <row r="21" spans="1:104" ht="15" customHeight="1" x14ac:dyDescent="0.4">
      <c r="A21" s="41"/>
      <c r="B21" s="42"/>
      <c r="C21" s="45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8"/>
      <c r="R21" s="33"/>
      <c r="S21" s="34"/>
      <c r="T21" s="45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99"/>
      <c r="AF21" s="141" ph="1"/>
      <c r="AG21" s="101" ph="1"/>
      <c r="AH21" s="101" ph="1"/>
      <c r="AI21" s="101" ph="1"/>
      <c r="AJ21" s="101" ph="1"/>
      <c r="AK21" s="101"/>
      <c r="AL21" s="101"/>
      <c r="AM21" s="145"/>
      <c r="AN21" s="146"/>
      <c r="AO21" s="146"/>
      <c r="AP21" s="146"/>
      <c r="AQ21" s="147"/>
      <c r="AR21" s="109"/>
      <c r="AS21" s="109"/>
      <c r="AT21" s="109"/>
      <c r="AU21" s="109"/>
      <c r="AV21" s="112"/>
      <c r="AW21" s="109"/>
      <c r="AX21" s="109"/>
      <c r="AY21" s="113"/>
      <c r="AZ21" s="126"/>
      <c r="BA21" s="127"/>
      <c r="BB21" s="127"/>
      <c r="BC21" s="128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7"/>
      <c r="BV21" s="196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</row>
    <row r="22" spans="1:104" ht="15" customHeight="1" x14ac:dyDescent="0.4">
      <c r="A22" s="39">
        <v>3</v>
      </c>
      <c r="B22" s="40"/>
      <c r="C22" s="43" t="s">
        <v>22</v>
      </c>
      <c r="D22" s="37"/>
      <c r="E22" s="37"/>
      <c r="F22" s="37"/>
      <c r="G22" s="37"/>
      <c r="H22" s="37"/>
      <c r="I22" s="37"/>
      <c r="J22" s="38"/>
      <c r="K22" s="38"/>
      <c r="L22" s="38"/>
      <c r="M22" s="38"/>
      <c r="N22" s="44"/>
      <c r="R22" s="31"/>
      <c r="S22" s="32"/>
      <c r="T22" s="50" t="str">
        <f t="shared" ref="T22" si="3">IF(R22="","",VLOOKUP(R22,$A$18:$N$153,3,0))</f>
        <v/>
      </c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98"/>
      <c r="AF22" s="140" ph="1"/>
      <c r="AG22" s="100" ph="1"/>
      <c r="AH22" s="100" ph="1"/>
      <c r="AI22" s="100" ph="1"/>
      <c r="AJ22" s="100" ph="1"/>
      <c r="AK22" s="100"/>
      <c r="AL22" s="100"/>
      <c r="AM22" s="110"/>
      <c r="AN22" s="108"/>
      <c r="AO22" s="108"/>
      <c r="AP22" s="108"/>
      <c r="AQ22" s="111"/>
      <c r="AR22" s="108"/>
      <c r="AS22" s="108"/>
      <c r="AT22" s="108"/>
      <c r="AU22" s="108"/>
      <c r="AV22" s="110"/>
      <c r="AW22" s="108"/>
      <c r="AX22" s="108"/>
      <c r="AY22" s="111"/>
      <c r="AZ22" s="123"/>
      <c r="BA22" s="124"/>
      <c r="BB22" s="124"/>
      <c r="BC22" s="125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5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</row>
    <row r="23" spans="1:104" ht="15" customHeight="1" x14ac:dyDescent="0.4">
      <c r="A23" s="41"/>
      <c r="B23" s="42"/>
      <c r="C23" s="45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8"/>
      <c r="R23" s="33"/>
      <c r="S23" s="34"/>
      <c r="T23" s="4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99"/>
      <c r="AF23" s="141" ph="1"/>
      <c r="AG23" s="101" ph="1"/>
      <c r="AH23" s="101" ph="1"/>
      <c r="AI23" s="101" ph="1"/>
      <c r="AJ23" s="101" ph="1"/>
      <c r="AK23" s="101"/>
      <c r="AL23" s="101"/>
      <c r="AM23" s="112"/>
      <c r="AN23" s="109"/>
      <c r="AO23" s="109"/>
      <c r="AP23" s="109"/>
      <c r="AQ23" s="113"/>
      <c r="AR23" s="109"/>
      <c r="AS23" s="109"/>
      <c r="AT23" s="109"/>
      <c r="AU23" s="109"/>
      <c r="AV23" s="112"/>
      <c r="AW23" s="109"/>
      <c r="AX23" s="109"/>
      <c r="AY23" s="113"/>
      <c r="AZ23" s="126"/>
      <c r="BA23" s="127"/>
      <c r="BB23" s="127"/>
      <c r="BC23" s="128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7"/>
    </row>
    <row r="24" spans="1:104" ht="15" customHeight="1" x14ac:dyDescent="0.4">
      <c r="A24" s="39">
        <v>4</v>
      </c>
      <c r="B24" s="40"/>
      <c r="C24" s="43" t="s">
        <v>23</v>
      </c>
      <c r="D24" s="37"/>
      <c r="E24" s="37"/>
      <c r="F24" s="37"/>
      <c r="G24" s="37"/>
      <c r="H24" s="37"/>
      <c r="I24" s="37"/>
      <c r="J24" s="38"/>
      <c r="K24" s="38"/>
      <c r="L24" s="38"/>
      <c r="M24" s="38"/>
      <c r="N24" s="44"/>
      <c r="R24" s="31"/>
      <c r="S24" s="32"/>
      <c r="T24" s="50" t="str">
        <f t="shared" ref="T24" si="4">IF(R24="","",VLOOKUP(R24,$A$18:$N$153,3,0))</f>
        <v/>
      </c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98"/>
      <c r="AF24" s="132" ph="1"/>
      <c r="AG24" s="132" ph="1"/>
      <c r="AH24" s="132" ph="1"/>
      <c r="AI24" s="132" ph="1"/>
      <c r="AJ24" s="132" ph="1"/>
      <c r="AK24" s="132"/>
      <c r="AL24" s="132"/>
      <c r="AM24" s="133"/>
      <c r="AN24" s="134"/>
      <c r="AO24" s="134"/>
      <c r="AP24" s="135"/>
      <c r="AQ24" s="136"/>
      <c r="AR24" s="108"/>
      <c r="AS24" s="108"/>
      <c r="AT24" s="108"/>
      <c r="AU24" s="108"/>
      <c r="AV24" s="110"/>
      <c r="AW24" s="108"/>
      <c r="AX24" s="108"/>
      <c r="AY24" s="111"/>
      <c r="AZ24" s="129"/>
      <c r="BA24" s="130"/>
      <c r="BB24" s="130"/>
      <c r="BC24" s="131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5"/>
    </row>
    <row r="25" spans="1:104" ht="15" customHeight="1" x14ac:dyDescent="0.4">
      <c r="A25" s="41"/>
      <c r="B25" s="42"/>
      <c r="C25" s="4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8"/>
      <c r="R25" s="33"/>
      <c r="S25" s="34"/>
      <c r="T25" s="45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99"/>
      <c r="AF25" s="132" ph="1"/>
      <c r="AG25" s="132" ph="1"/>
      <c r="AH25" s="132" ph="1"/>
      <c r="AI25" s="132" ph="1"/>
      <c r="AJ25" s="132" ph="1"/>
      <c r="AK25" s="132"/>
      <c r="AL25" s="132"/>
      <c r="AM25" s="137"/>
      <c r="AN25" s="138"/>
      <c r="AO25" s="138"/>
      <c r="AP25" s="138"/>
      <c r="AQ25" s="139"/>
      <c r="AR25" s="109"/>
      <c r="AS25" s="109"/>
      <c r="AT25" s="109"/>
      <c r="AU25" s="109"/>
      <c r="AV25" s="112"/>
      <c r="AW25" s="109"/>
      <c r="AX25" s="109"/>
      <c r="AY25" s="113"/>
      <c r="AZ25" s="126"/>
      <c r="BA25" s="127"/>
      <c r="BB25" s="127"/>
      <c r="BC25" s="128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7"/>
    </row>
    <row r="26" spans="1:104" ht="15" customHeight="1" x14ac:dyDescent="0.4">
      <c r="A26" s="39">
        <v>5</v>
      </c>
      <c r="B26" s="40"/>
      <c r="C26" s="43" t="s">
        <v>24</v>
      </c>
      <c r="D26" s="37"/>
      <c r="E26" s="37"/>
      <c r="F26" s="37"/>
      <c r="G26" s="37"/>
      <c r="H26" s="37"/>
      <c r="I26" s="37"/>
      <c r="J26" s="38"/>
      <c r="K26" s="38"/>
      <c r="L26" s="38"/>
      <c r="M26" s="38"/>
      <c r="N26" s="44"/>
      <c r="R26" s="31"/>
      <c r="S26" s="32"/>
      <c r="T26" s="50" t="str">
        <f t="shared" ref="T26" si="5">IF(R26="","",VLOOKUP(R26,$A$18:$N$153,3,0))</f>
        <v/>
      </c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98"/>
      <c r="AF26" s="100" ph="1"/>
      <c r="AG26" s="100" ph="1"/>
      <c r="AH26" s="100" ph="1"/>
      <c r="AI26" s="100" ph="1"/>
      <c r="AJ26" s="100" ph="1"/>
      <c r="AK26" s="100" ph="1"/>
      <c r="AL26" s="100"/>
      <c r="AM26" s="102"/>
      <c r="AN26" s="103"/>
      <c r="AO26" s="103"/>
      <c r="AP26" s="103"/>
      <c r="AQ26" s="104"/>
      <c r="AR26" s="108"/>
      <c r="AS26" s="108"/>
      <c r="AT26" s="108"/>
      <c r="AU26" s="108"/>
      <c r="AV26" s="110"/>
      <c r="AW26" s="108"/>
      <c r="AX26" s="108"/>
      <c r="AY26" s="111"/>
      <c r="AZ26" s="123"/>
      <c r="BA26" s="124"/>
      <c r="BB26" s="124"/>
      <c r="BC26" s="125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5"/>
    </row>
    <row r="27" spans="1:104" ht="15" customHeight="1" x14ac:dyDescent="0.4">
      <c r="A27" s="41"/>
      <c r="B27" s="42"/>
      <c r="C27" s="45"/>
      <c r="D27" s="46"/>
      <c r="E27" s="46"/>
      <c r="F27" s="46"/>
      <c r="G27" s="46"/>
      <c r="H27" s="46"/>
      <c r="I27" s="46"/>
      <c r="J27" s="47"/>
      <c r="K27" s="47"/>
      <c r="L27" s="47"/>
      <c r="M27" s="47"/>
      <c r="N27" s="48"/>
      <c r="R27" s="33"/>
      <c r="S27" s="34"/>
      <c r="T27" s="45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99"/>
      <c r="AF27" s="101" ph="1"/>
      <c r="AG27" s="101" ph="1"/>
      <c r="AH27" s="101" ph="1"/>
      <c r="AI27" s="101" ph="1"/>
      <c r="AJ27" s="101" ph="1"/>
      <c r="AK27" s="101" ph="1"/>
      <c r="AL27" s="101"/>
      <c r="AM27" s="105"/>
      <c r="AN27" s="106"/>
      <c r="AO27" s="106"/>
      <c r="AP27" s="106"/>
      <c r="AQ27" s="107"/>
      <c r="AR27" s="109"/>
      <c r="AS27" s="109"/>
      <c r="AT27" s="109"/>
      <c r="AU27" s="109"/>
      <c r="AV27" s="112"/>
      <c r="AW27" s="109"/>
      <c r="AX27" s="109"/>
      <c r="AY27" s="113"/>
      <c r="AZ27" s="129"/>
      <c r="BA27" s="130"/>
      <c r="BB27" s="130"/>
      <c r="BC27" s="131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7"/>
    </row>
    <row r="28" spans="1:104" ht="15" customHeight="1" x14ac:dyDescent="0.4">
      <c r="A28" s="39">
        <v>6</v>
      </c>
      <c r="B28" s="40"/>
      <c r="C28" s="43" t="s">
        <v>25</v>
      </c>
      <c r="D28" s="37"/>
      <c r="E28" s="37"/>
      <c r="F28" s="37"/>
      <c r="G28" s="37"/>
      <c r="H28" s="37"/>
      <c r="I28" s="37"/>
      <c r="J28" s="38"/>
      <c r="K28" s="38"/>
      <c r="L28" s="38"/>
      <c r="M28" s="38"/>
      <c r="N28" s="44"/>
      <c r="R28" s="31"/>
      <c r="S28" s="32"/>
      <c r="T28" s="50" t="str">
        <f t="shared" ref="T28" si="6">IF(R28="","",VLOOKUP(R28,$A$18:$N$153,3,0))</f>
        <v/>
      </c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98"/>
      <c r="AF28" s="100" ph="1"/>
      <c r="AG28" s="100" ph="1"/>
      <c r="AH28" s="100" ph="1"/>
      <c r="AI28" s="100" ph="1"/>
      <c r="AJ28" s="100" ph="1"/>
      <c r="AK28" s="100" ph="1"/>
      <c r="AL28" s="100"/>
      <c r="AM28" s="102"/>
      <c r="AN28" s="103"/>
      <c r="AO28" s="103"/>
      <c r="AP28" s="103"/>
      <c r="AQ28" s="104"/>
      <c r="AR28" s="108"/>
      <c r="AS28" s="108"/>
      <c r="AT28" s="108"/>
      <c r="AU28" s="108"/>
      <c r="AV28" s="110"/>
      <c r="AW28" s="108"/>
      <c r="AX28" s="108"/>
      <c r="AY28" s="111"/>
      <c r="AZ28" s="123"/>
      <c r="BA28" s="124"/>
      <c r="BB28" s="124"/>
      <c r="BC28" s="125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5"/>
    </row>
    <row r="29" spans="1:104" ht="15" customHeight="1" x14ac:dyDescent="0.4">
      <c r="A29" s="41"/>
      <c r="B29" s="42"/>
      <c r="C29" s="45"/>
      <c r="D29" s="46"/>
      <c r="E29" s="46"/>
      <c r="F29" s="46"/>
      <c r="G29" s="46"/>
      <c r="H29" s="46"/>
      <c r="I29" s="46"/>
      <c r="J29" s="47"/>
      <c r="K29" s="47"/>
      <c r="L29" s="47"/>
      <c r="M29" s="47"/>
      <c r="N29" s="48"/>
      <c r="R29" s="33"/>
      <c r="S29" s="34"/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99"/>
      <c r="AF29" s="101" ph="1"/>
      <c r="AG29" s="101" ph="1"/>
      <c r="AH29" s="101" ph="1"/>
      <c r="AI29" s="101" ph="1"/>
      <c r="AJ29" s="101" ph="1"/>
      <c r="AK29" s="101" ph="1"/>
      <c r="AL29" s="101"/>
      <c r="AM29" s="105"/>
      <c r="AN29" s="106"/>
      <c r="AO29" s="106"/>
      <c r="AP29" s="106"/>
      <c r="AQ29" s="107"/>
      <c r="AR29" s="109"/>
      <c r="AS29" s="109"/>
      <c r="AT29" s="109"/>
      <c r="AU29" s="109"/>
      <c r="AV29" s="112"/>
      <c r="AW29" s="109"/>
      <c r="AX29" s="109"/>
      <c r="AY29" s="113"/>
      <c r="AZ29" s="126"/>
      <c r="BA29" s="127"/>
      <c r="BB29" s="127"/>
      <c r="BC29" s="128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7"/>
    </row>
    <row r="30" spans="1:104" ht="15" customHeight="1" x14ac:dyDescent="0.4">
      <c r="A30" s="39">
        <v>7</v>
      </c>
      <c r="B30" s="40"/>
      <c r="C30" s="43" t="s">
        <v>26</v>
      </c>
      <c r="D30" s="37"/>
      <c r="E30" s="37"/>
      <c r="F30" s="37"/>
      <c r="G30" s="37"/>
      <c r="H30" s="37"/>
      <c r="I30" s="37"/>
      <c r="J30" s="38"/>
      <c r="K30" s="38"/>
      <c r="L30" s="38"/>
      <c r="M30" s="38"/>
      <c r="N30" s="44"/>
      <c r="R30" s="31"/>
      <c r="S30" s="32"/>
      <c r="T30" s="50" t="str">
        <f t="shared" ref="T30" si="7">IF(R30="","",VLOOKUP(R30,$A$18:$N$153,3,0))</f>
        <v/>
      </c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98"/>
      <c r="AF30" s="100" ph="1"/>
      <c r="AG30" s="100" ph="1"/>
      <c r="AH30" s="100" ph="1"/>
      <c r="AI30" s="100" ph="1"/>
      <c r="AJ30" s="100" ph="1"/>
      <c r="AK30" s="100" ph="1"/>
      <c r="AL30" s="100"/>
      <c r="AM30" s="102"/>
      <c r="AN30" s="103"/>
      <c r="AO30" s="103"/>
      <c r="AP30" s="103"/>
      <c r="AQ30" s="104"/>
      <c r="AR30" s="108"/>
      <c r="AS30" s="108"/>
      <c r="AT30" s="108"/>
      <c r="AU30" s="108"/>
      <c r="AV30" s="110"/>
      <c r="AW30" s="108"/>
      <c r="AX30" s="108"/>
      <c r="AY30" s="111"/>
      <c r="AZ30" s="123"/>
      <c r="BA30" s="124"/>
      <c r="BB30" s="124"/>
      <c r="BC30" s="125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5"/>
    </row>
    <row r="31" spans="1:104" ht="15" customHeight="1" x14ac:dyDescent="0.4">
      <c r="A31" s="41"/>
      <c r="B31" s="42"/>
      <c r="C31" s="45"/>
      <c r="D31" s="46"/>
      <c r="E31" s="46"/>
      <c r="F31" s="46"/>
      <c r="G31" s="46"/>
      <c r="H31" s="46"/>
      <c r="I31" s="46"/>
      <c r="J31" s="47"/>
      <c r="K31" s="47"/>
      <c r="L31" s="47"/>
      <c r="M31" s="47"/>
      <c r="N31" s="48"/>
      <c r="R31" s="33"/>
      <c r="S31" s="34"/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99"/>
      <c r="AF31" s="101" ph="1"/>
      <c r="AG31" s="101" ph="1"/>
      <c r="AH31" s="101" ph="1"/>
      <c r="AI31" s="101" ph="1"/>
      <c r="AJ31" s="101" ph="1"/>
      <c r="AK31" s="101" ph="1"/>
      <c r="AL31" s="101"/>
      <c r="AM31" s="105"/>
      <c r="AN31" s="106"/>
      <c r="AO31" s="106"/>
      <c r="AP31" s="106"/>
      <c r="AQ31" s="107"/>
      <c r="AR31" s="109"/>
      <c r="AS31" s="109"/>
      <c r="AT31" s="109"/>
      <c r="AU31" s="109"/>
      <c r="AV31" s="112"/>
      <c r="AW31" s="109"/>
      <c r="AX31" s="109"/>
      <c r="AY31" s="113"/>
      <c r="AZ31" s="126"/>
      <c r="BA31" s="127"/>
      <c r="BB31" s="127"/>
      <c r="BC31" s="128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7"/>
    </row>
    <row r="32" spans="1:104" ht="15" customHeight="1" x14ac:dyDescent="0.4">
      <c r="A32" s="39">
        <v>8</v>
      </c>
      <c r="B32" s="40"/>
      <c r="C32" s="54" t="s">
        <v>27</v>
      </c>
      <c r="D32" s="55"/>
      <c r="E32" s="55"/>
      <c r="F32" s="55"/>
      <c r="G32" s="55"/>
      <c r="H32" s="55"/>
      <c r="I32" s="55"/>
      <c r="J32" s="56"/>
      <c r="K32" s="56"/>
      <c r="L32" s="56"/>
      <c r="M32" s="56"/>
      <c r="N32" s="57"/>
      <c r="R32" s="31"/>
      <c r="S32" s="32"/>
      <c r="T32" s="50" t="str">
        <f t="shared" ref="T32" si="8">IF(R32="","",VLOOKUP(R32,$A$18:$N$153,3,0))</f>
        <v/>
      </c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98"/>
      <c r="AF32" s="100" ph="1"/>
      <c r="AG32" s="100" ph="1"/>
      <c r="AH32" s="100" ph="1"/>
      <c r="AI32" s="100" ph="1"/>
      <c r="AJ32" s="100" ph="1"/>
      <c r="AK32" s="100" ph="1"/>
      <c r="AL32" s="100"/>
      <c r="AM32" s="102"/>
      <c r="AN32" s="103"/>
      <c r="AO32" s="103"/>
      <c r="AP32" s="103"/>
      <c r="AQ32" s="104"/>
      <c r="AR32" s="108"/>
      <c r="AS32" s="108"/>
      <c r="AT32" s="108"/>
      <c r="AU32" s="108"/>
      <c r="AV32" s="110"/>
      <c r="AW32" s="108"/>
      <c r="AX32" s="108"/>
      <c r="AY32" s="111"/>
      <c r="AZ32" s="129"/>
      <c r="BA32" s="130"/>
      <c r="BB32" s="130"/>
      <c r="BC32" s="131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5"/>
    </row>
    <row r="33" spans="1:70" ht="15" customHeight="1" x14ac:dyDescent="0.4">
      <c r="A33" s="41"/>
      <c r="B33" s="42"/>
      <c r="C33" s="58"/>
      <c r="D33" s="59"/>
      <c r="E33" s="59"/>
      <c r="F33" s="59"/>
      <c r="G33" s="59"/>
      <c r="H33" s="59"/>
      <c r="I33" s="59"/>
      <c r="J33" s="60"/>
      <c r="K33" s="60"/>
      <c r="L33" s="60"/>
      <c r="M33" s="60"/>
      <c r="N33" s="61"/>
      <c r="R33" s="33"/>
      <c r="S33" s="34"/>
      <c r="T33" s="45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99"/>
      <c r="AF33" s="101" ph="1"/>
      <c r="AG33" s="101" ph="1"/>
      <c r="AH33" s="101" ph="1"/>
      <c r="AI33" s="101" ph="1"/>
      <c r="AJ33" s="101" ph="1"/>
      <c r="AK33" s="101" ph="1"/>
      <c r="AL33" s="101"/>
      <c r="AM33" s="105"/>
      <c r="AN33" s="106"/>
      <c r="AO33" s="106"/>
      <c r="AP33" s="106"/>
      <c r="AQ33" s="107"/>
      <c r="AR33" s="109"/>
      <c r="AS33" s="109"/>
      <c r="AT33" s="109"/>
      <c r="AU33" s="109"/>
      <c r="AV33" s="112"/>
      <c r="AW33" s="109"/>
      <c r="AX33" s="109"/>
      <c r="AY33" s="113"/>
      <c r="AZ33" s="126"/>
      <c r="BA33" s="127"/>
      <c r="BB33" s="127"/>
      <c r="BC33" s="128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7"/>
    </row>
    <row r="34" spans="1:70" ht="15" customHeight="1" x14ac:dyDescent="0.4">
      <c r="A34" s="39">
        <v>9</v>
      </c>
      <c r="B34" s="40"/>
      <c r="C34" s="54" t="s">
        <v>28</v>
      </c>
      <c r="D34" s="55"/>
      <c r="E34" s="55"/>
      <c r="F34" s="55"/>
      <c r="G34" s="55"/>
      <c r="H34" s="55"/>
      <c r="I34" s="55"/>
      <c r="J34" s="56"/>
      <c r="K34" s="56"/>
      <c r="L34" s="56"/>
      <c r="M34" s="56"/>
      <c r="N34" s="57"/>
      <c r="R34" s="31"/>
      <c r="S34" s="32"/>
      <c r="T34" s="50" t="str">
        <f t="shared" ref="T34" si="9">IF(R34="","",VLOOKUP(R34,$A$18:$N$153,3,0))</f>
        <v/>
      </c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98"/>
      <c r="AF34" s="148" ph="1"/>
      <c r="AG34" s="148" ph="1"/>
      <c r="AH34" s="148" ph="1"/>
      <c r="AI34" s="148" ph="1"/>
      <c r="AJ34" s="148" ph="1"/>
      <c r="AK34" s="148"/>
      <c r="AL34" s="148"/>
      <c r="AM34" s="142"/>
      <c r="AN34" s="143"/>
      <c r="AO34" s="143"/>
      <c r="AP34" s="143"/>
      <c r="AQ34" s="144"/>
      <c r="AR34" s="108"/>
      <c r="AS34" s="108"/>
      <c r="AT34" s="108"/>
      <c r="AU34" s="108"/>
      <c r="AV34" s="110"/>
      <c r="AW34" s="108"/>
      <c r="AX34" s="108"/>
      <c r="AY34" s="111"/>
      <c r="AZ34" s="123"/>
      <c r="BA34" s="124"/>
      <c r="BB34" s="124"/>
      <c r="BC34" s="125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5"/>
    </row>
    <row r="35" spans="1:70" ht="15" customHeight="1" x14ac:dyDescent="0.4">
      <c r="A35" s="41"/>
      <c r="B35" s="42"/>
      <c r="C35" s="58"/>
      <c r="D35" s="59"/>
      <c r="E35" s="59"/>
      <c r="F35" s="59"/>
      <c r="G35" s="59"/>
      <c r="H35" s="59"/>
      <c r="I35" s="59"/>
      <c r="J35" s="60"/>
      <c r="K35" s="60"/>
      <c r="L35" s="60"/>
      <c r="M35" s="60"/>
      <c r="N35" s="61"/>
      <c r="R35" s="33"/>
      <c r="S35" s="34"/>
      <c r="T35" s="45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99"/>
      <c r="AF35" s="148" ph="1"/>
      <c r="AG35" s="148" ph="1"/>
      <c r="AH35" s="148" ph="1"/>
      <c r="AI35" s="148" ph="1"/>
      <c r="AJ35" s="148" ph="1"/>
      <c r="AK35" s="148"/>
      <c r="AL35" s="148"/>
      <c r="AM35" s="149"/>
      <c r="AN35" s="150"/>
      <c r="AO35" s="150"/>
      <c r="AP35" s="150"/>
      <c r="AQ35" s="151"/>
      <c r="AR35" s="109"/>
      <c r="AS35" s="109"/>
      <c r="AT35" s="109"/>
      <c r="AU35" s="109"/>
      <c r="AV35" s="112"/>
      <c r="AW35" s="109"/>
      <c r="AX35" s="109"/>
      <c r="AY35" s="113"/>
      <c r="AZ35" s="129"/>
      <c r="BA35" s="130"/>
      <c r="BB35" s="130"/>
      <c r="BC35" s="131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7"/>
    </row>
    <row r="36" spans="1:70" ht="15" customHeight="1" x14ac:dyDescent="0.4">
      <c r="A36" s="39">
        <v>10</v>
      </c>
      <c r="B36" s="40"/>
      <c r="C36" s="54" t="s">
        <v>29</v>
      </c>
      <c r="D36" s="55"/>
      <c r="E36" s="55"/>
      <c r="F36" s="55"/>
      <c r="G36" s="55"/>
      <c r="H36" s="55"/>
      <c r="I36" s="55"/>
      <c r="J36" s="56"/>
      <c r="K36" s="56"/>
      <c r="L36" s="56"/>
      <c r="M36" s="56"/>
      <c r="N36" s="57"/>
      <c r="R36" s="31"/>
      <c r="S36" s="32"/>
      <c r="T36" s="50" t="str">
        <f t="shared" ref="T36" si="10">IF(R36="","",VLOOKUP(R36,$A$18:$N$153,3,0))</f>
        <v/>
      </c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98"/>
      <c r="AF36" s="140" ph="1"/>
      <c r="AG36" s="100" ph="1"/>
      <c r="AH36" s="100" ph="1"/>
      <c r="AI36" s="100" ph="1"/>
      <c r="AJ36" s="100" ph="1"/>
      <c r="AK36" s="100"/>
      <c r="AL36" s="100"/>
      <c r="AM36" s="142"/>
      <c r="AN36" s="143"/>
      <c r="AO36" s="143"/>
      <c r="AP36" s="143"/>
      <c r="AQ36" s="144"/>
      <c r="AR36" s="108"/>
      <c r="AS36" s="108"/>
      <c r="AT36" s="108"/>
      <c r="AU36" s="108"/>
      <c r="AV36" s="110"/>
      <c r="AW36" s="108"/>
      <c r="AX36" s="108"/>
      <c r="AY36" s="111"/>
      <c r="AZ36" s="123"/>
      <c r="BA36" s="124"/>
      <c r="BB36" s="124"/>
      <c r="BC36" s="125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5"/>
    </row>
    <row r="37" spans="1:70" ht="15" customHeight="1" x14ac:dyDescent="0.4">
      <c r="A37" s="41"/>
      <c r="B37" s="42"/>
      <c r="C37" s="58"/>
      <c r="D37" s="59"/>
      <c r="E37" s="59"/>
      <c r="F37" s="59"/>
      <c r="G37" s="59"/>
      <c r="H37" s="59"/>
      <c r="I37" s="59"/>
      <c r="J37" s="60"/>
      <c r="K37" s="60"/>
      <c r="L37" s="60"/>
      <c r="M37" s="60"/>
      <c r="N37" s="61"/>
      <c r="R37" s="33"/>
      <c r="S37" s="34"/>
      <c r="T37" s="45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99"/>
      <c r="AF37" s="141" ph="1"/>
      <c r="AG37" s="101" ph="1"/>
      <c r="AH37" s="101" ph="1"/>
      <c r="AI37" s="101" ph="1"/>
      <c r="AJ37" s="101" ph="1"/>
      <c r="AK37" s="101"/>
      <c r="AL37" s="101"/>
      <c r="AM37" s="145"/>
      <c r="AN37" s="146"/>
      <c r="AO37" s="146"/>
      <c r="AP37" s="146"/>
      <c r="AQ37" s="147"/>
      <c r="AR37" s="109"/>
      <c r="AS37" s="109"/>
      <c r="AT37" s="109"/>
      <c r="AU37" s="109"/>
      <c r="AV37" s="112"/>
      <c r="AW37" s="109"/>
      <c r="AX37" s="109"/>
      <c r="AY37" s="113"/>
      <c r="AZ37" s="126"/>
      <c r="BA37" s="127"/>
      <c r="BB37" s="127"/>
      <c r="BC37" s="128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7"/>
    </row>
    <row r="38" spans="1:70" ht="15" customHeight="1" x14ac:dyDescent="0.4">
      <c r="A38" s="39">
        <v>11</v>
      </c>
      <c r="B38" s="40"/>
      <c r="C38" s="54" t="s">
        <v>30</v>
      </c>
      <c r="D38" s="55"/>
      <c r="E38" s="55"/>
      <c r="F38" s="55"/>
      <c r="G38" s="55"/>
      <c r="H38" s="55"/>
      <c r="I38" s="55"/>
      <c r="J38" s="56"/>
      <c r="K38" s="56"/>
      <c r="L38" s="56"/>
      <c r="M38" s="56"/>
      <c r="N38" s="57"/>
      <c r="R38" s="31"/>
      <c r="S38" s="32"/>
      <c r="T38" s="50" t="str">
        <f t="shared" ref="T38" si="11">IF(R38="","",VLOOKUP(R38,$A$18:$N$153,3,0))</f>
        <v/>
      </c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98"/>
      <c r="AF38" s="140" ph="1"/>
      <c r="AG38" s="100" ph="1"/>
      <c r="AH38" s="100" ph="1"/>
      <c r="AI38" s="100" ph="1"/>
      <c r="AJ38" s="100" ph="1"/>
      <c r="AK38" s="100"/>
      <c r="AL38" s="100"/>
      <c r="AM38" s="110"/>
      <c r="AN38" s="108"/>
      <c r="AO38" s="108"/>
      <c r="AP38" s="108"/>
      <c r="AQ38" s="111"/>
      <c r="AR38" s="108"/>
      <c r="AS38" s="108"/>
      <c r="AT38" s="108"/>
      <c r="AU38" s="108"/>
      <c r="AV38" s="110"/>
      <c r="AW38" s="108"/>
      <c r="AX38" s="108"/>
      <c r="AY38" s="111"/>
      <c r="AZ38" s="123"/>
      <c r="BA38" s="124"/>
      <c r="BB38" s="124"/>
      <c r="BC38" s="125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5"/>
    </row>
    <row r="39" spans="1:70" ht="15" customHeight="1" x14ac:dyDescent="0.4">
      <c r="A39" s="41"/>
      <c r="B39" s="42"/>
      <c r="C39" s="58"/>
      <c r="D39" s="59"/>
      <c r="E39" s="59"/>
      <c r="F39" s="59"/>
      <c r="G39" s="59"/>
      <c r="H39" s="59"/>
      <c r="I39" s="59"/>
      <c r="J39" s="60"/>
      <c r="K39" s="60"/>
      <c r="L39" s="60"/>
      <c r="M39" s="60"/>
      <c r="N39" s="61"/>
      <c r="R39" s="33"/>
      <c r="S39" s="34"/>
      <c r="T39" s="45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99"/>
      <c r="AF39" s="141" ph="1"/>
      <c r="AG39" s="101" ph="1"/>
      <c r="AH39" s="101" ph="1"/>
      <c r="AI39" s="101" ph="1"/>
      <c r="AJ39" s="101" ph="1"/>
      <c r="AK39" s="101"/>
      <c r="AL39" s="101"/>
      <c r="AM39" s="112"/>
      <c r="AN39" s="109"/>
      <c r="AO39" s="109"/>
      <c r="AP39" s="109"/>
      <c r="AQ39" s="113"/>
      <c r="AR39" s="109"/>
      <c r="AS39" s="109"/>
      <c r="AT39" s="109"/>
      <c r="AU39" s="109"/>
      <c r="AV39" s="112"/>
      <c r="AW39" s="109"/>
      <c r="AX39" s="109"/>
      <c r="AY39" s="113"/>
      <c r="AZ39" s="126"/>
      <c r="BA39" s="127"/>
      <c r="BB39" s="127"/>
      <c r="BC39" s="128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7"/>
    </row>
    <row r="40" spans="1:70" ht="15" customHeight="1" x14ac:dyDescent="0.4">
      <c r="A40" s="39">
        <v>12</v>
      </c>
      <c r="B40" s="40"/>
      <c r="C40" s="54" t="s">
        <v>31</v>
      </c>
      <c r="D40" s="55"/>
      <c r="E40" s="55"/>
      <c r="F40" s="55"/>
      <c r="G40" s="55"/>
      <c r="H40" s="55"/>
      <c r="I40" s="55"/>
      <c r="J40" s="56"/>
      <c r="K40" s="56"/>
      <c r="L40" s="56"/>
      <c r="M40" s="56"/>
      <c r="N40" s="57"/>
      <c r="R40" s="31"/>
      <c r="S40" s="32"/>
      <c r="T40" s="50" t="str">
        <f t="shared" ref="T40" si="12">IF(R40="","",VLOOKUP(R40,$A$18:$N$153,3,0))</f>
        <v/>
      </c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98"/>
      <c r="AF40" s="132" ph="1"/>
      <c r="AG40" s="132" ph="1"/>
      <c r="AH40" s="132" ph="1"/>
      <c r="AI40" s="132" ph="1"/>
      <c r="AJ40" s="132" ph="1"/>
      <c r="AK40" s="132"/>
      <c r="AL40" s="132"/>
      <c r="AM40" s="133"/>
      <c r="AN40" s="134"/>
      <c r="AO40" s="134"/>
      <c r="AP40" s="135"/>
      <c r="AQ40" s="136"/>
      <c r="AR40" s="108"/>
      <c r="AS40" s="108"/>
      <c r="AT40" s="108"/>
      <c r="AU40" s="108"/>
      <c r="AV40" s="110"/>
      <c r="AW40" s="108"/>
      <c r="AX40" s="108"/>
      <c r="AY40" s="111"/>
      <c r="AZ40" s="129"/>
      <c r="BA40" s="130"/>
      <c r="BB40" s="130"/>
      <c r="BC40" s="131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5"/>
    </row>
    <row r="41" spans="1:70" ht="15" customHeight="1" x14ac:dyDescent="0.4">
      <c r="A41" s="41"/>
      <c r="B41" s="42"/>
      <c r="C41" s="58"/>
      <c r="D41" s="59"/>
      <c r="E41" s="59"/>
      <c r="F41" s="59"/>
      <c r="G41" s="59"/>
      <c r="H41" s="59"/>
      <c r="I41" s="59"/>
      <c r="J41" s="60"/>
      <c r="K41" s="60"/>
      <c r="L41" s="60"/>
      <c r="M41" s="60"/>
      <c r="N41" s="61"/>
      <c r="R41" s="33"/>
      <c r="S41" s="34"/>
      <c r="T41" s="4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99"/>
      <c r="AF41" s="132" ph="1"/>
      <c r="AG41" s="132" ph="1"/>
      <c r="AH41" s="132" ph="1"/>
      <c r="AI41" s="132" ph="1"/>
      <c r="AJ41" s="132" ph="1"/>
      <c r="AK41" s="132"/>
      <c r="AL41" s="132"/>
      <c r="AM41" s="137"/>
      <c r="AN41" s="138"/>
      <c r="AO41" s="138"/>
      <c r="AP41" s="138"/>
      <c r="AQ41" s="139"/>
      <c r="AR41" s="109"/>
      <c r="AS41" s="109"/>
      <c r="AT41" s="109"/>
      <c r="AU41" s="109"/>
      <c r="AV41" s="112"/>
      <c r="AW41" s="109"/>
      <c r="AX41" s="109"/>
      <c r="AY41" s="113"/>
      <c r="AZ41" s="126"/>
      <c r="BA41" s="127"/>
      <c r="BB41" s="127"/>
      <c r="BC41" s="128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7"/>
    </row>
    <row r="42" spans="1:70" ht="15" customHeight="1" x14ac:dyDescent="0.4">
      <c r="A42" s="39">
        <v>13</v>
      </c>
      <c r="B42" s="40"/>
      <c r="C42" s="54" t="s">
        <v>32</v>
      </c>
      <c r="D42" s="55"/>
      <c r="E42" s="55"/>
      <c r="F42" s="55"/>
      <c r="G42" s="55"/>
      <c r="H42" s="55"/>
      <c r="I42" s="55"/>
      <c r="J42" s="56"/>
      <c r="K42" s="56"/>
      <c r="L42" s="56"/>
      <c r="M42" s="56"/>
      <c r="N42" s="57"/>
      <c r="R42" s="31"/>
      <c r="S42" s="32"/>
      <c r="T42" s="50" t="str">
        <f t="shared" ref="T42" si="13">IF(R42="","",VLOOKUP(R42,$A$18:$N$153,3,0))</f>
        <v/>
      </c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98"/>
      <c r="AF42" s="100" ph="1"/>
      <c r="AG42" s="100" ph="1"/>
      <c r="AH42" s="100" ph="1"/>
      <c r="AI42" s="100" ph="1"/>
      <c r="AJ42" s="100" ph="1"/>
      <c r="AK42" s="100" ph="1"/>
      <c r="AL42" s="100"/>
      <c r="AM42" s="102"/>
      <c r="AN42" s="103"/>
      <c r="AO42" s="103"/>
      <c r="AP42" s="103"/>
      <c r="AQ42" s="104"/>
      <c r="AR42" s="108"/>
      <c r="AS42" s="108"/>
      <c r="AT42" s="108"/>
      <c r="AU42" s="108"/>
      <c r="AV42" s="110"/>
      <c r="AW42" s="108"/>
      <c r="AX42" s="108"/>
      <c r="AY42" s="111"/>
      <c r="AZ42" s="123"/>
      <c r="BA42" s="124"/>
      <c r="BB42" s="124"/>
      <c r="BC42" s="125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5"/>
    </row>
    <row r="43" spans="1:70" ht="15" customHeight="1" x14ac:dyDescent="0.4">
      <c r="A43" s="41"/>
      <c r="B43" s="42"/>
      <c r="C43" s="58"/>
      <c r="D43" s="59"/>
      <c r="E43" s="59"/>
      <c r="F43" s="59"/>
      <c r="G43" s="59"/>
      <c r="H43" s="59"/>
      <c r="I43" s="59"/>
      <c r="J43" s="60"/>
      <c r="K43" s="60"/>
      <c r="L43" s="60"/>
      <c r="M43" s="60"/>
      <c r="N43" s="61"/>
      <c r="R43" s="33"/>
      <c r="S43" s="34"/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99"/>
      <c r="AF43" s="101" ph="1"/>
      <c r="AG43" s="101" ph="1"/>
      <c r="AH43" s="101" ph="1"/>
      <c r="AI43" s="101" ph="1"/>
      <c r="AJ43" s="101" ph="1"/>
      <c r="AK43" s="101" ph="1"/>
      <c r="AL43" s="101"/>
      <c r="AM43" s="105"/>
      <c r="AN43" s="106"/>
      <c r="AO43" s="106"/>
      <c r="AP43" s="106"/>
      <c r="AQ43" s="107"/>
      <c r="AR43" s="109"/>
      <c r="AS43" s="109"/>
      <c r="AT43" s="109"/>
      <c r="AU43" s="109"/>
      <c r="AV43" s="112"/>
      <c r="AW43" s="109"/>
      <c r="AX43" s="109"/>
      <c r="AY43" s="113"/>
      <c r="AZ43" s="129"/>
      <c r="BA43" s="130"/>
      <c r="BB43" s="130"/>
      <c r="BC43" s="131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7"/>
    </row>
    <row r="44" spans="1:70" ht="15" customHeight="1" x14ac:dyDescent="0.4">
      <c r="A44" s="19" t="s">
        <v>20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R44" s="31"/>
      <c r="S44" s="32"/>
      <c r="T44" s="50" t="str">
        <f t="shared" ref="T44" si="14">IF(R44="","",VLOOKUP(R44,$A$18:$N$153,3,0))</f>
        <v/>
      </c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98"/>
      <c r="AF44" s="100" ph="1"/>
      <c r="AG44" s="100" ph="1"/>
      <c r="AH44" s="100" ph="1"/>
      <c r="AI44" s="100" ph="1"/>
      <c r="AJ44" s="100" ph="1"/>
      <c r="AK44" s="100" ph="1"/>
      <c r="AL44" s="100"/>
      <c r="AM44" s="102"/>
      <c r="AN44" s="103"/>
      <c r="AO44" s="103"/>
      <c r="AP44" s="103"/>
      <c r="AQ44" s="104"/>
      <c r="AR44" s="108"/>
      <c r="AS44" s="108"/>
      <c r="AT44" s="108"/>
      <c r="AU44" s="108"/>
      <c r="AV44" s="110"/>
      <c r="AW44" s="108"/>
      <c r="AX44" s="108"/>
      <c r="AY44" s="111"/>
      <c r="AZ44" s="123"/>
      <c r="BA44" s="124"/>
      <c r="BB44" s="124"/>
      <c r="BC44" s="125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5"/>
    </row>
    <row r="45" spans="1:70" ht="15" customHeight="1" x14ac:dyDescent="0.4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R45" s="33"/>
      <c r="S45" s="34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99"/>
      <c r="AF45" s="101" ph="1"/>
      <c r="AG45" s="101" ph="1"/>
      <c r="AH45" s="101" ph="1"/>
      <c r="AI45" s="101" ph="1"/>
      <c r="AJ45" s="101" ph="1"/>
      <c r="AK45" s="101" ph="1"/>
      <c r="AL45" s="101"/>
      <c r="AM45" s="105"/>
      <c r="AN45" s="106"/>
      <c r="AO45" s="106"/>
      <c r="AP45" s="106"/>
      <c r="AQ45" s="107"/>
      <c r="AR45" s="109"/>
      <c r="AS45" s="109"/>
      <c r="AT45" s="109"/>
      <c r="AU45" s="109"/>
      <c r="AV45" s="112"/>
      <c r="AW45" s="109"/>
      <c r="AX45" s="109"/>
      <c r="AY45" s="113"/>
      <c r="AZ45" s="126"/>
      <c r="BA45" s="127"/>
      <c r="BB45" s="127"/>
      <c r="BC45" s="128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7"/>
    </row>
    <row r="46" spans="1:70" ht="15" customHeight="1" x14ac:dyDescent="0.4">
      <c r="A46" s="39">
        <v>14</v>
      </c>
      <c r="B46" s="40"/>
      <c r="C46" s="43" t="s">
        <v>33</v>
      </c>
      <c r="D46" s="37"/>
      <c r="E46" s="37"/>
      <c r="F46" s="37"/>
      <c r="G46" s="37"/>
      <c r="H46" s="37"/>
      <c r="I46" s="37"/>
      <c r="J46" s="38"/>
      <c r="K46" s="38"/>
      <c r="L46" s="38"/>
      <c r="M46" s="38"/>
      <c r="N46" s="44"/>
      <c r="R46" s="31"/>
      <c r="S46" s="32"/>
      <c r="T46" s="50" t="str">
        <f t="shared" ref="T46" si="15">IF(R46="","",VLOOKUP(R46,$A$18:$N$153,3,0))</f>
        <v/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98"/>
      <c r="AF46" s="100" ph="1"/>
      <c r="AG46" s="100" ph="1"/>
      <c r="AH46" s="100" ph="1"/>
      <c r="AI46" s="100" ph="1"/>
      <c r="AJ46" s="100" ph="1"/>
      <c r="AK46" s="100" ph="1"/>
      <c r="AL46" s="100"/>
      <c r="AM46" s="102"/>
      <c r="AN46" s="103"/>
      <c r="AO46" s="103"/>
      <c r="AP46" s="103"/>
      <c r="AQ46" s="104"/>
      <c r="AR46" s="108"/>
      <c r="AS46" s="108"/>
      <c r="AT46" s="108"/>
      <c r="AU46" s="108"/>
      <c r="AV46" s="110"/>
      <c r="AW46" s="108"/>
      <c r="AX46" s="108"/>
      <c r="AY46" s="111"/>
      <c r="AZ46" s="123"/>
      <c r="BA46" s="124"/>
      <c r="BB46" s="124"/>
      <c r="BC46" s="125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5"/>
    </row>
    <row r="47" spans="1:70" ht="15" customHeight="1" x14ac:dyDescent="0.4">
      <c r="A47" s="41"/>
      <c r="B47" s="42"/>
      <c r="C47" s="45"/>
      <c r="D47" s="46"/>
      <c r="E47" s="46"/>
      <c r="F47" s="46"/>
      <c r="G47" s="46"/>
      <c r="H47" s="46"/>
      <c r="I47" s="46"/>
      <c r="J47" s="47"/>
      <c r="K47" s="47"/>
      <c r="L47" s="47"/>
      <c r="M47" s="47"/>
      <c r="N47" s="48"/>
      <c r="R47" s="33"/>
      <c r="S47" s="34"/>
      <c r="T47" s="45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99"/>
      <c r="AF47" s="101" ph="1"/>
      <c r="AG47" s="101" ph="1"/>
      <c r="AH47" s="101" ph="1"/>
      <c r="AI47" s="101" ph="1"/>
      <c r="AJ47" s="101" ph="1"/>
      <c r="AK47" s="101" ph="1"/>
      <c r="AL47" s="101"/>
      <c r="AM47" s="105"/>
      <c r="AN47" s="106"/>
      <c r="AO47" s="106"/>
      <c r="AP47" s="106"/>
      <c r="AQ47" s="107"/>
      <c r="AR47" s="109"/>
      <c r="AS47" s="109"/>
      <c r="AT47" s="109"/>
      <c r="AU47" s="109"/>
      <c r="AV47" s="112"/>
      <c r="AW47" s="109"/>
      <c r="AX47" s="109"/>
      <c r="AY47" s="113"/>
      <c r="AZ47" s="126"/>
      <c r="BA47" s="127"/>
      <c r="BB47" s="127"/>
      <c r="BC47" s="128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7"/>
    </row>
    <row r="48" spans="1:70" ht="15" customHeight="1" x14ac:dyDescent="0.4">
      <c r="A48" s="39">
        <v>15</v>
      </c>
      <c r="B48" s="40"/>
      <c r="C48" s="43" t="s">
        <v>34</v>
      </c>
      <c r="D48" s="37"/>
      <c r="E48" s="37"/>
      <c r="F48" s="37"/>
      <c r="G48" s="37"/>
      <c r="H48" s="37"/>
      <c r="I48" s="37"/>
      <c r="J48" s="38"/>
      <c r="K48" s="38"/>
      <c r="L48" s="38"/>
      <c r="M48" s="38"/>
      <c r="N48" s="44"/>
      <c r="R48" s="31"/>
      <c r="S48" s="32"/>
      <c r="T48" s="50" t="str">
        <f t="shared" ref="T48" si="16">IF(R48="","",VLOOKUP(R48,$A$18:$N$153,3,0))</f>
        <v/>
      </c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98"/>
      <c r="AF48" s="100" ph="1"/>
      <c r="AG48" s="100" ph="1"/>
      <c r="AH48" s="100" ph="1"/>
      <c r="AI48" s="100" ph="1"/>
      <c r="AJ48" s="100" ph="1"/>
      <c r="AK48" s="100" ph="1"/>
      <c r="AL48" s="100"/>
      <c r="AM48" s="102"/>
      <c r="AN48" s="103"/>
      <c r="AO48" s="103"/>
      <c r="AP48" s="103"/>
      <c r="AQ48" s="104"/>
      <c r="AR48" s="108"/>
      <c r="AS48" s="108"/>
      <c r="AT48" s="108"/>
      <c r="AU48" s="108"/>
      <c r="AV48" s="110"/>
      <c r="AW48" s="108"/>
      <c r="AX48" s="108"/>
      <c r="AY48" s="111"/>
      <c r="AZ48" s="129"/>
      <c r="BA48" s="130"/>
      <c r="BB48" s="130"/>
      <c r="BC48" s="131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5"/>
    </row>
    <row r="49" spans="1:70" ht="15" customHeight="1" x14ac:dyDescent="0.4">
      <c r="A49" s="41"/>
      <c r="B49" s="42"/>
      <c r="C49" s="45"/>
      <c r="D49" s="46"/>
      <c r="E49" s="46"/>
      <c r="F49" s="46"/>
      <c r="G49" s="46"/>
      <c r="H49" s="46"/>
      <c r="I49" s="46"/>
      <c r="J49" s="47"/>
      <c r="K49" s="47"/>
      <c r="L49" s="47"/>
      <c r="M49" s="47"/>
      <c r="N49" s="48"/>
      <c r="R49" s="33"/>
      <c r="S49" s="34"/>
      <c r="T49" s="45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99"/>
      <c r="AF49" s="101" ph="1"/>
      <c r="AG49" s="101" ph="1"/>
      <c r="AH49" s="101" ph="1"/>
      <c r="AI49" s="101" ph="1"/>
      <c r="AJ49" s="101" ph="1"/>
      <c r="AK49" s="101" ph="1"/>
      <c r="AL49" s="101"/>
      <c r="AM49" s="105"/>
      <c r="AN49" s="106"/>
      <c r="AO49" s="106"/>
      <c r="AP49" s="106"/>
      <c r="AQ49" s="107"/>
      <c r="AR49" s="109"/>
      <c r="AS49" s="109"/>
      <c r="AT49" s="109"/>
      <c r="AU49" s="109"/>
      <c r="AV49" s="112"/>
      <c r="AW49" s="109"/>
      <c r="AX49" s="109"/>
      <c r="AY49" s="113"/>
      <c r="AZ49" s="126"/>
      <c r="BA49" s="127"/>
      <c r="BB49" s="127"/>
      <c r="BC49" s="128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7"/>
    </row>
    <row r="50" spans="1:70" ht="15" customHeight="1" x14ac:dyDescent="0.4">
      <c r="A50" s="39">
        <v>16</v>
      </c>
      <c r="B50" s="40"/>
      <c r="C50" s="43" t="s">
        <v>35</v>
      </c>
      <c r="D50" s="37"/>
      <c r="E50" s="37"/>
      <c r="F50" s="37"/>
      <c r="G50" s="37"/>
      <c r="H50" s="37"/>
      <c r="I50" s="37"/>
      <c r="J50" s="38"/>
      <c r="K50" s="38"/>
      <c r="L50" s="38"/>
      <c r="M50" s="38"/>
      <c r="N50" s="44"/>
      <c r="R50" s="31"/>
      <c r="S50" s="32"/>
      <c r="T50" s="50" t="str">
        <f t="shared" ref="T50" si="17">IF(R50="","",VLOOKUP(R50,$A$18:$N$153,3,0))</f>
        <v/>
      </c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98"/>
      <c r="AF50" s="148" ph="1"/>
      <c r="AG50" s="148" ph="1"/>
      <c r="AH50" s="148" ph="1"/>
      <c r="AI50" s="148" ph="1"/>
      <c r="AJ50" s="148" ph="1"/>
      <c r="AK50" s="148"/>
      <c r="AL50" s="148"/>
      <c r="AM50" s="142"/>
      <c r="AN50" s="143"/>
      <c r="AO50" s="143"/>
      <c r="AP50" s="143"/>
      <c r="AQ50" s="144"/>
      <c r="AR50" s="108"/>
      <c r="AS50" s="108"/>
      <c r="AT50" s="108"/>
      <c r="AU50" s="108"/>
      <c r="AV50" s="110"/>
      <c r="AW50" s="108"/>
      <c r="AX50" s="108"/>
      <c r="AY50" s="111"/>
      <c r="AZ50" s="123"/>
      <c r="BA50" s="124"/>
      <c r="BB50" s="124"/>
      <c r="BC50" s="125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5"/>
    </row>
    <row r="51" spans="1:70" ht="15" customHeight="1" x14ac:dyDescent="0.4">
      <c r="A51" s="41"/>
      <c r="B51" s="42"/>
      <c r="C51" s="45"/>
      <c r="D51" s="46"/>
      <c r="E51" s="46"/>
      <c r="F51" s="46"/>
      <c r="G51" s="46"/>
      <c r="H51" s="46"/>
      <c r="I51" s="46"/>
      <c r="J51" s="47"/>
      <c r="K51" s="47"/>
      <c r="L51" s="47"/>
      <c r="M51" s="47"/>
      <c r="N51" s="48"/>
      <c r="R51" s="33"/>
      <c r="S51" s="34"/>
      <c r="T51" s="45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99"/>
      <c r="AF51" s="148" ph="1"/>
      <c r="AG51" s="148" ph="1"/>
      <c r="AH51" s="148" ph="1"/>
      <c r="AI51" s="148" ph="1"/>
      <c r="AJ51" s="148" ph="1"/>
      <c r="AK51" s="148"/>
      <c r="AL51" s="148"/>
      <c r="AM51" s="149"/>
      <c r="AN51" s="150"/>
      <c r="AO51" s="150"/>
      <c r="AP51" s="150"/>
      <c r="AQ51" s="151"/>
      <c r="AR51" s="109"/>
      <c r="AS51" s="109"/>
      <c r="AT51" s="109"/>
      <c r="AU51" s="109"/>
      <c r="AV51" s="112"/>
      <c r="AW51" s="109"/>
      <c r="AX51" s="109"/>
      <c r="AY51" s="113"/>
      <c r="AZ51" s="129"/>
      <c r="BA51" s="130"/>
      <c r="BB51" s="130"/>
      <c r="BC51" s="131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7"/>
    </row>
    <row r="52" spans="1:70" ht="15" customHeight="1" x14ac:dyDescent="0.4">
      <c r="A52" s="39">
        <v>17</v>
      </c>
      <c r="B52" s="40"/>
      <c r="C52" s="43" t="s">
        <v>36</v>
      </c>
      <c r="D52" s="37"/>
      <c r="E52" s="37"/>
      <c r="F52" s="37"/>
      <c r="G52" s="37"/>
      <c r="H52" s="37"/>
      <c r="I52" s="37"/>
      <c r="J52" s="38"/>
      <c r="K52" s="38"/>
      <c r="L52" s="38"/>
      <c r="M52" s="38"/>
      <c r="N52" s="44"/>
      <c r="R52" s="31"/>
      <c r="S52" s="32"/>
      <c r="T52" s="50" t="str">
        <f t="shared" ref="T52" si="18">IF(R52="","",VLOOKUP(R52,$A$18:$N$153,3,0))</f>
        <v/>
      </c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98"/>
      <c r="AF52" s="140" ph="1"/>
      <c r="AG52" s="100" ph="1"/>
      <c r="AH52" s="100" ph="1"/>
      <c r="AI52" s="100" ph="1"/>
      <c r="AJ52" s="100" ph="1"/>
      <c r="AK52" s="100"/>
      <c r="AL52" s="100"/>
      <c r="AM52" s="142"/>
      <c r="AN52" s="143"/>
      <c r="AO52" s="143"/>
      <c r="AP52" s="143"/>
      <c r="AQ52" s="144"/>
      <c r="AR52" s="108"/>
      <c r="AS52" s="108"/>
      <c r="AT52" s="108"/>
      <c r="AU52" s="108"/>
      <c r="AV52" s="110"/>
      <c r="AW52" s="108"/>
      <c r="AX52" s="108"/>
      <c r="AY52" s="111"/>
      <c r="AZ52" s="123"/>
      <c r="BA52" s="124"/>
      <c r="BB52" s="124"/>
      <c r="BC52" s="125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5"/>
    </row>
    <row r="53" spans="1:70" ht="15" customHeight="1" x14ac:dyDescent="0.4">
      <c r="A53" s="41"/>
      <c r="B53" s="42"/>
      <c r="C53" s="45"/>
      <c r="D53" s="46"/>
      <c r="E53" s="46"/>
      <c r="F53" s="46"/>
      <c r="G53" s="46"/>
      <c r="H53" s="46"/>
      <c r="I53" s="46"/>
      <c r="J53" s="47"/>
      <c r="K53" s="47"/>
      <c r="L53" s="47"/>
      <c r="M53" s="47"/>
      <c r="N53" s="48"/>
      <c r="R53" s="33"/>
      <c r="S53" s="34"/>
      <c r="T53" s="45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99"/>
      <c r="AF53" s="141" ph="1"/>
      <c r="AG53" s="101" ph="1"/>
      <c r="AH53" s="101" ph="1"/>
      <c r="AI53" s="101" ph="1"/>
      <c r="AJ53" s="101" ph="1"/>
      <c r="AK53" s="101"/>
      <c r="AL53" s="101"/>
      <c r="AM53" s="145"/>
      <c r="AN53" s="146"/>
      <c r="AO53" s="146"/>
      <c r="AP53" s="146"/>
      <c r="AQ53" s="147"/>
      <c r="AR53" s="109"/>
      <c r="AS53" s="109"/>
      <c r="AT53" s="109"/>
      <c r="AU53" s="109"/>
      <c r="AV53" s="112"/>
      <c r="AW53" s="109"/>
      <c r="AX53" s="109"/>
      <c r="AY53" s="113"/>
      <c r="AZ53" s="126"/>
      <c r="BA53" s="127"/>
      <c r="BB53" s="127"/>
      <c r="BC53" s="128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7"/>
    </row>
    <row r="54" spans="1:70" ht="15" customHeight="1" x14ac:dyDescent="0.4">
      <c r="A54" s="39">
        <v>18</v>
      </c>
      <c r="B54" s="40"/>
      <c r="C54" s="43" t="s">
        <v>37</v>
      </c>
      <c r="D54" s="37"/>
      <c r="E54" s="37"/>
      <c r="F54" s="37"/>
      <c r="G54" s="37"/>
      <c r="H54" s="37"/>
      <c r="I54" s="37"/>
      <c r="J54" s="38"/>
      <c r="K54" s="38"/>
      <c r="L54" s="38"/>
      <c r="M54" s="38"/>
      <c r="N54" s="44"/>
      <c r="R54" s="31"/>
      <c r="S54" s="32"/>
      <c r="T54" s="50" t="str">
        <f t="shared" ref="T54" si="19">IF(R54="","",VLOOKUP(R54,$A$18:$N$153,3,0))</f>
        <v/>
      </c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98"/>
      <c r="AF54" s="140" ph="1"/>
      <c r="AG54" s="100" ph="1"/>
      <c r="AH54" s="100" ph="1"/>
      <c r="AI54" s="100" ph="1"/>
      <c r="AJ54" s="100" ph="1"/>
      <c r="AK54" s="100"/>
      <c r="AL54" s="100"/>
      <c r="AM54" s="110"/>
      <c r="AN54" s="108"/>
      <c r="AO54" s="108"/>
      <c r="AP54" s="108"/>
      <c r="AQ54" s="111"/>
      <c r="AR54" s="108"/>
      <c r="AS54" s="108"/>
      <c r="AT54" s="108"/>
      <c r="AU54" s="108"/>
      <c r="AV54" s="110"/>
      <c r="AW54" s="108"/>
      <c r="AX54" s="108"/>
      <c r="AY54" s="111"/>
      <c r="AZ54" s="123"/>
      <c r="BA54" s="124"/>
      <c r="BB54" s="124"/>
      <c r="BC54" s="125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5"/>
    </row>
    <row r="55" spans="1:70" ht="15" customHeight="1" x14ac:dyDescent="0.4">
      <c r="A55" s="41"/>
      <c r="B55" s="42"/>
      <c r="C55" s="45"/>
      <c r="D55" s="46"/>
      <c r="E55" s="46"/>
      <c r="F55" s="46"/>
      <c r="G55" s="46"/>
      <c r="H55" s="46"/>
      <c r="I55" s="46"/>
      <c r="J55" s="47"/>
      <c r="K55" s="47"/>
      <c r="L55" s="47"/>
      <c r="M55" s="47"/>
      <c r="N55" s="48"/>
      <c r="R55" s="33"/>
      <c r="S55" s="34"/>
      <c r="T55" s="45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99"/>
      <c r="AF55" s="141" ph="1"/>
      <c r="AG55" s="101" ph="1"/>
      <c r="AH55" s="101" ph="1"/>
      <c r="AI55" s="101" ph="1"/>
      <c r="AJ55" s="101" ph="1"/>
      <c r="AK55" s="101"/>
      <c r="AL55" s="101"/>
      <c r="AM55" s="112"/>
      <c r="AN55" s="109"/>
      <c r="AO55" s="109"/>
      <c r="AP55" s="109"/>
      <c r="AQ55" s="113"/>
      <c r="AR55" s="109"/>
      <c r="AS55" s="109"/>
      <c r="AT55" s="109"/>
      <c r="AU55" s="109"/>
      <c r="AV55" s="112"/>
      <c r="AW55" s="109"/>
      <c r="AX55" s="109"/>
      <c r="AY55" s="113"/>
      <c r="AZ55" s="126"/>
      <c r="BA55" s="127"/>
      <c r="BB55" s="127"/>
      <c r="BC55" s="128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7"/>
    </row>
    <row r="56" spans="1:70" ht="15" customHeight="1" x14ac:dyDescent="0.4">
      <c r="A56" s="39">
        <v>19</v>
      </c>
      <c r="B56" s="40"/>
      <c r="C56" s="43" t="s">
        <v>38</v>
      </c>
      <c r="D56" s="37"/>
      <c r="E56" s="37"/>
      <c r="F56" s="37"/>
      <c r="G56" s="37"/>
      <c r="H56" s="37"/>
      <c r="I56" s="37"/>
      <c r="J56" s="38"/>
      <c r="K56" s="38"/>
      <c r="L56" s="38"/>
      <c r="M56" s="38"/>
      <c r="N56" s="44"/>
      <c r="R56" s="31"/>
      <c r="S56" s="32"/>
      <c r="T56" s="50" t="str">
        <f t="shared" ref="T56" si="20">IF(R56="","",VLOOKUP(R56,$A$18:$N$153,3,0))</f>
        <v/>
      </c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98"/>
      <c r="AF56" s="132" ph="1"/>
      <c r="AG56" s="132" ph="1"/>
      <c r="AH56" s="132" ph="1"/>
      <c r="AI56" s="132" ph="1"/>
      <c r="AJ56" s="132" ph="1"/>
      <c r="AK56" s="132"/>
      <c r="AL56" s="132"/>
      <c r="AM56" s="133"/>
      <c r="AN56" s="134"/>
      <c r="AO56" s="134"/>
      <c r="AP56" s="135"/>
      <c r="AQ56" s="136"/>
      <c r="AR56" s="108"/>
      <c r="AS56" s="108"/>
      <c r="AT56" s="108"/>
      <c r="AU56" s="108"/>
      <c r="AV56" s="110"/>
      <c r="AW56" s="108"/>
      <c r="AX56" s="108"/>
      <c r="AY56" s="111"/>
      <c r="AZ56" s="129"/>
      <c r="BA56" s="130"/>
      <c r="BB56" s="130"/>
      <c r="BC56" s="131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5"/>
    </row>
    <row r="57" spans="1:70" ht="15" customHeight="1" x14ac:dyDescent="0.4">
      <c r="A57" s="41"/>
      <c r="B57" s="42"/>
      <c r="C57" s="45"/>
      <c r="D57" s="46"/>
      <c r="E57" s="46"/>
      <c r="F57" s="46"/>
      <c r="G57" s="46"/>
      <c r="H57" s="46"/>
      <c r="I57" s="46"/>
      <c r="J57" s="47"/>
      <c r="K57" s="47"/>
      <c r="L57" s="47"/>
      <c r="M57" s="47"/>
      <c r="N57" s="48"/>
      <c r="R57" s="33"/>
      <c r="S57" s="34"/>
      <c r="T57" s="45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99"/>
      <c r="AF57" s="132" ph="1"/>
      <c r="AG57" s="132" ph="1"/>
      <c r="AH57" s="132" ph="1"/>
      <c r="AI57" s="132" ph="1"/>
      <c r="AJ57" s="132" ph="1"/>
      <c r="AK57" s="132"/>
      <c r="AL57" s="132"/>
      <c r="AM57" s="137"/>
      <c r="AN57" s="138"/>
      <c r="AO57" s="138"/>
      <c r="AP57" s="138"/>
      <c r="AQ57" s="139"/>
      <c r="AR57" s="109"/>
      <c r="AS57" s="109"/>
      <c r="AT57" s="109"/>
      <c r="AU57" s="109"/>
      <c r="AV57" s="112"/>
      <c r="AW57" s="109"/>
      <c r="AX57" s="109"/>
      <c r="AY57" s="113"/>
      <c r="AZ57" s="126"/>
      <c r="BA57" s="127"/>
      <c r="BB57" s="127"/>
      <c r="BC57" s="128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7"/>
    </row>
    <row r="58" spans="1:70" ht="15" customHeight="1" x14ac:dyDescent="0.4">
      <c r="A58" s="39">
        <v>20</v>
      </c>
      <c r="B58" s="40"/>
      <c r="C58" s="43" t="s">
        <v>39</v>
      </c>
      <c r="D58" s="37"/>
      <c r="E58" s="37"/>
      <c r="F58" s="37"/>
      <c r="G58" s="37"/>
      <c r="H58" s="37"/>
      <c r="I58" s="37"/>
      <c r="J58" s="38"/>
      <c r="K58" s="38"/>
      <c r="L58" s="38"/>
      <c r="M58" s="38"/>
      <c r="N58" s="44"/>
      <c r="R58" s="31"/>
      <c r="S58" s="32"/>
      <c r="T58" s="50" t="str">
        <f t="shared" ref="T58" si="21">IF(R58="","",VLOOKUP(R58,$A$18:$N$153,3,0))</f>
        <v/>
      </c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98"/>
      <c r="AF58" s="100" ph="1"/>
      <c r="AG58" s="100" ph="1"/>
      <c r="AH58" s="100" ph="1"/>
      <c r="AI58" s="100" ph="1"/>
      <c r="AJ58" s="100" ph="1"/>
      <c r="AK58" s="100" ph="1"/>
      <c r="AL58" s="100"/>
      <c r="AM58" s="102"/>
      <c r="AN58" s="103"/>
      <c r="AO58" s="103"/>
      <c r="AP58" s="103"/>
      <c r="AQ58" s="104"/>
      <c r="AR58" s="108"/>
      <c r="AS58" s="108"/>
      <c r="AT58" s="108"/>
      <c r="AU58" s="108"/>
      <c r="AV58" s="110"/>
      <c r="AW58" s="108"/>
      <c r="AX58" s="108"/>
      <c r="AY58" s="111"/>
      <c r="AZ58" s="123"/>
      <c r="BA58" s="124"/>
      <c r="BB58" s="124"/>
      <c r="BC58" s="125"/>
      <c r="BD58" s="114"/>
      <c r="BE58" s="114"/>
      <c r="BF58" s="114"/>
      <c r="BG58" s="114"/>
      <c r="BH58" s="114"/>
      <c r="BI58" s="114"/>
      <c r="BJ58" s="114"/>
      <c r="BK58" s="114"/>
      <c r="BL58" s="114"/>
      <c r="BM58" s="114"/>
      <c r="BN58" s="114"/>
      <c r="BO58" s="114"/>
      <c r="BP58" s="114"/>
      <c r="BQ58" s="114"/>
      <c r="BR58" s="115"/>
    </row>
    <row r="59" spans="1:70" ht="15" customHeight="1" x14ac:dyDescent="0.4">
      <c r="A59" s="41"/>
      <c r="B59" s="42"/>
      <c r="C59" s="45"/>
      <c r="D59" s="46"/>
      <c r="E59" s="46"/>
      <c r="F59" s="46"/>
      <c r="G59" s="46"/>
      <c r="H59" s="46"/>
      <c r="I59" s="46"/>
      <c r="J59" s="47"/>
      <c r="K59" s="47"/>
      <c r="L59" s="47"/>
      <c r="M59" s="47"/>
      <c r="N59" s="48"/>
      <c r="R59" s="33"/>
      <c r="S59" s="34"/>
      <c r="T59" s="45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99"/>
      <c r="AF59" s="101" ph="1"/>
      <c r="AG59" s="101" ph="1"/>
      <c r="AH59" s="101" ph="1"/>
      <c r="AI59" s="101" ph="1"/>
      <c r="AJ59" s="101" ph="1"/>
      <c r="AK59" s="101" ph="1"/>
      <c r="AL59" s="101"/>
      <c r="AM59" s="105"/>
      <c r="AN59" s="106"/>
      <c r="AO59" s="106"/>
      <c r="AP59" s="106"/>
      <c r="AQ59" s="107"/>
      <c r="AR59" s="109"/>
      <c r="AS59" s="109"/>
      <c r="AT59" s="109"/>
      <c r="AU59" s="109"/>
      <c r="AV59" s="112"/>
      <c r="AW59" s="109"/>
      <c r="AX59" s="109"/>
      <c r="AY59" s="113"/>
      <c r="AZ59" s="129"/>
      <c r="BA59" s="130"/>
      <c r="BB59" s="130"/>
      <c r="BC59" s="131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7"/>
    </row>
    <row r="60" spans="1:70" ht="15" customHeight="1" x14ac:dyDescent="0.4">
      <c r="A60" s="39">
        <v>21</v>
      </c>
      <c r="B60" s="40"/>
      <c r="C60" s="54" t="s">
        <v>40</v>
      </c>
      <c r="D60" s="55"/>
      <c r="E60" s="55"/>
      <c r="F60" s="55"/>
      <c r="G60" s="55"/>
      <c r="H60" s="55"/>
      <c r="I60" s="55"/>
      <c r="J60" s="56"/>
      <c r="K60" s="56"/>
      <c r="L60" s="56"/>
      <c r="M60" s="56"/>
      <c r="N60" s="57"/>
      <c r="R60" s="31"/>
      <c r="S60" s="32"/>
      <c r="T60" s="50" t="str">
        <f t="shared" ref="T60" si="22">IF(R60="","",VLOOKUP(R60,$A$18:$N$153,3,0))</f>
        <v/>
      </c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98"/>
      <c r="AF60" s="100" ph="1"/>
      <c r="AG60" s="100" ph="1"/>
      <c r="AH60" s="100" ph="1"/>
      <c r="AI60" s="100" ph="1"/>
      <c r="AJ60" s="100" ph="1"/>
      <c r="AK60" s="100" ph="1"/>
      <c r="AL60" s="100"/>
      <c r="AM60" s="102"/>
      <c r="AN60" s="103"/>
      <c r="AO60" s="103"/>
      <c r="AP60" s="103"/>
      <c r="AQ60" s="104"/>
      <c r="AR60" s="108"/>
      <c r="AS60" s="108"/>
      <c r="AT60" s="108"/>
      <c r="AU60" s="108"/>
      <c r="AV60" s="110"/>
      <c r="AW60" s="108"/>
      <c r="AX60" s="108"/>
      <c r="AY60" s="111"/>
      <c r="AZ60" s="123"/>
      <c r="BA60" s="124"/>
      <c r="BB60" s="124"/>
      <c r="BC60" s="125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5"/>
    </row>
    <row r="61" spans="1:70" ht="15" customHeight="1" x14ac:dyDescent="0.4">
      <c r="A61" s="41"/>
      <c r="B61" s="42"/>
      <c r="C61" s="58"/>
      <c r="D61" s="59"/>
      <c r="E61" s="59"/>
      <c r="F61" s="59"/>
      <c r="G61" s="59"/>
      <c r="H61" s="59"/>
      <c r="I61" s="59"/>
      <c r="J61" s="60"/>
      <c r="K61" s="60"/>
      <c r="L61" s="60"/>
      <c r="M61" s="60"/>
      <c r="N61" s="61"/>
      <c r="R61" s="33"/>
      <c r="S61" s="34"/>
      <c r="T61" s="45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99"/>
      <c r="AF61" s="101" ph="1"/>
      <c r="AG61" s="101" ph="1"/>
      <c r="AH61" s="101" ph="1"/>
      <c r="AI61" s="101" ph="1"/>
      <c r="AJ61" s="101" ph="1"/>
      <c r="AK61" s="101" ph="1"/>
      <c r="AL61" s="101"/>
      <c r="AM61" s="105"/>
      <c r="AN61" s="106"/>
      <c r="AO61" s="106"/>
      <c r="AP61" s="106"/>
      <c r="AQ61" s="107"/>
      <c r="AR61" s="109"/>
      <c r="AS61" s="109"/>
      <c r="AT61" s="109"/>
      <c r="AU61" s="109"/>
      <c r="AV61" s="112"/>
      <c r="AW61" s="109"/>
      <c r="AX61" s="109"/>
      <c r="AY61" s="113"/>
      <c r="AZ61" s="126"/>
      <c r="BA61" s="127"/>
      <c r="BB61" s="127"/>
      <c r="BC61" s="128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7"/>
    </row>
    <row r="62" spans="1:70" ht="15" customHeight="1" x14ac:dyDescent="0.4">
      <c r="A62" s="39">
        <v>22</v>
      </c>
      <c r="B62" s="40"/>
      <c r="C62" s="54" t="s">
        <v>41</v>
      </c>
      <c r="D62" s="55"/>
      <c r="E62" s="55"/>
      <c r="F62" s="55"/>
      <c r="G62" s="55"/>
      <c r="H62" s="55"/>
      <c r="I62" s="55"/>
      <c r="J62" s="56"/>
      <c r="K62" s="56"/>
      <c r="L62" s="56"/>
      <c r="M62" s="56"/>
      <c r="N62" s="57"/>
      <c r="R62" s="31"/>
      <c r="S62" s="32"/>
      <c r="T62" s="50" t="str">
        <f t="shared" ref="T62" si="23">IF(R62="","",VLOOKUP(R62,$A$18:$N$153,3,0))</f>
        <v/>
      </c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98"/>
      <c r="AF62" s="100" ph="1"/>
      <c r="AG62" s="100" ph="1"/>
      <c r="AH62" s="100" ph="1"/>
      <c r="AI62" s="100" ph="1"/>
      <c r="AJ62" s="100" ph="1"/>
      <c r="AK62" s="100" ph="1"/>
      <c r="AL62" s="100"/>
      <c r="AM62" s="102"/>
      <c r="AN62" s="103"/>
      <c r="AO62" s="103"/>
      <c r="AP62" s="103"/>
      <c r="AQ62" s="104"/>
      <c r="AR62" s="108"/>
      <c r="AS62" s="108"/>
      <c r="AT62" s="108"/>
      <c r="AU62" s="108"/>
      <c r="AV62" s="110"/>
      <c r="AW62" s="108"/>
      <c r="AX62" s="108"/>
      <c r="AY62" s="111"/>
      <c r="AZ62" s="123"/>
      <c r="BA62" s="124"/>
      <c r="BB62" s="124"/>
      <c r="BC62" s="125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5"/>
    </row>
    <row r="63" spans="1:70" ht="15" customHeight="1" x14ac:dyDescent="0.4">
      <c r="A63" s="41"/>
      <c r="B63" s="42"/>
      <c r="C63" s="58"/>
      <c r="D63" s="59"/>
      <c r="E63" s="59"/>
      <c r="F63" s="59"/>
      <c r="G63" s="59"/>
      <c r="H63" s="59"/>
      <c r="I63" s="59"/>
      <c r="J63" s="60"/>
      <c r="K63" s="60"/>
      <c r="L63" s="60"/>
      <c r="M63" s="60"/>
      <c r="N63" s="61"/>
      <c r="R63" s="33"/>
      <c r="S63" s="34"/>
      <c r="T63" s="45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99"/>
      <c r="AF63" s="101" ph="1"/>
      <c r="AG63" s="101" ph="1"/>
      <c r="AH63" s="101" ph="1"/>
      <c r="AI63" s="101" ph="1"/>
      <c r="AJ63" s="101" ph="1"/>
      <c r="AK63" s="101" ph="1"/>
      <c r="AL63" s="101"/>
      <c r="AM63" s="105"/>
      <c r="AN63" s="106"/>
      <c r="AO63" s="106"/>
      <c r="AP63" s="106"/>
      <c r="AQ63" s="107"/>
      <c r="AR63" s="109"/>
      <c r="AS63" s="109"/>
      <c r="AT63" s="109"/>
      <c r="AU63" s="109"/>
      <c r="AV63" s="112"/>
      <c r="AW63" s="109"/>
      <c r="AX63" s="109"/>
      <c r="AY63" s="113"/>
      <c r="AZ63" s="126"/>
      <c r="BA63" s="127"/>
      <c r="BB63" s="127"/>
      <c r="BC63" s="128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7"/>
    </row>
    <row r="64" spans="1:70" ht="15" customHeight="1" x14ac:dyDescent="0.4">
      <c r="A64" s="39">
        <v>23</v>
      </c>
      <c r="B64" s="40"/>
      <c r="C64" s="54" t="s">
        <v>42</v>
      </c>
      <c r="D64" s="55"/>
      <c r="E64" s="55"/>
      <c r="F64" s="55"/>
      <c r="G64" s="55"/>
      <c r="H64" s="55"/>
      <c r="I64" s="55"/>
      <c r="J64" s="56"/>
      <c r="K64" s="56"/>
      <c r="L64" s="56"/>
      <c r="M64" s="56"/>
      <c r="N64" s="57"/>
      <c r="R64" s="31"/>
      <c r="S64" s="32"/>
      <c r="T64" s="50" t="str">
        <f t="shared" ref="T64" si="24">IF(R64="","",VLOOKUP(R64,$A$18:$N$153,3,0))</f>
        <v/>
      </c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98"/>
      <c r="AF64" s="100" ph="1"/>
      <c r="AG64" s="100" ph="1"/>
      <c r="AH64" s="100" ph="1"/>
      <c r="AI64" s="100" ph="1"/>
      <c r="AJ64" s="100" ph="1"/>
      <c r="AK64" s="100" ph="1"/>
      <c r="AL64" s="100"/>
      <c r="AM64" s="102"/>
      <c r="AN64" s="103"/>
      <c r="AO64" s="103"/>
      <c r="AP64" s="103"/>
      <c r="AQ64" s="104"/>
      <c r="AR64" s="108"/>
      <c r="AS64" s="108"/>
      <c r="AT64" s="108"/>
      <c r="AU64" s="108"/>
      <c r="AV64" s="110"/>
      <c r="AW64" s="108"/>
      <c r="AX64" s="108"/>
      <c r="AY64" s="111"/>
      <c r="AZ64" s="129"/>
      <c r="BA64" s="130"/>
      <c r="BB64" s="130"/>
      <c r="BC64" s="131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5"/>
    </row>
    <row r="65" spans="1:70" ht="15" customHeight="1" x14ac:dyDescent="0.4">
      <c r="A65" s="41"/>
      <c r="B65" s="42"/>
      <c r="C65" s="58"/>
      <c r="D65" s="59"/>
      <c r="E65" s="59"/>
      <c r="F65" s="59"/>
      <c r="G65" s="59"/>
      <c r="H65" s="59"/>
      <c r="I65" s="59"/>
      <c r="J65" s="60"/>
      <c r="K65" s="60"/>
      <c r="L65" s="60"/>
      <c r="M65" s="60"/>
      <c r="N65" s="61"/>
      <c r="R65" s="33"/>
      <c r="S65" s="34"/>
      <c r="T65" s="45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99"/>
      <c r="AF65" s="101" ph="1"/>
      <c r="AG65" s="101" ph="1"/>
      <c r="AH65" s="101" ph="1"/>
      <c r="AI65" s="101" ph="1"/>
      <c r="AJ65" s="101" ph="1"/>
      <c r="AK65" s="101" ph="1"/>
      <c r="AL65" s="101"/>
      <c r="AM65" s="105"/>
      <c r="AN65" s="106"/>
      <c r="AO65" s="106"/>
      <c r="AP65" s="106"/>
      <c r="AQ65" s="107"/>
      <c r="AR65" s="109"/>
      <c r="AS65" s="109"/>
      <c r="AT65" s="109"/>
      <c r="AU65" s="109"/>
      <c r="AV65" s="112"/>
      <c r="AW65" s="109"/>
      <c r="AX65" s="109"/>
      <c r="AY65" s="113"/>
      <c r="AZ65" s="126"/>
      <c r="BA65" s="127"/>
      <c r="BB65" s="127"/>
      <c r="BC65" s="128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7"/>
    </row>
    <row r="66" spans="1:70" ht="15" customHeight="1" x14ac:dyDescent="0.4">
      <c r="A66" s="39">
        <v>24</v>
      </c>
      <c r="B66" s="40"/>
      <c r="C66" s="54" t="s">
        <v>73</v>
      </c>
      <c r="D66" s="55"/>
      <c r="E66" s="55"/>
      <c r="F66" s="55"/>
      <c r="G66" s="55"/>
      <c r="H66" s="55"/>
      <c r="I66" s="55"/>
      <c r="J66" s="56"/>
      <c r="K66" s="56"/>
      <c r="L66" s="56"/>
      <c r="M66" s="56"/>
      <c r="N66" s="57"/>
      <c r="R66" s="31"/>
      <c r="S66" s="32"/>
      <c r="T66" s="50" t="str">
        <f t="shared" ref="T66" si="25">IF(R66="","",VLOOKUP(R66,$A$18:$N$153,3,0))</f>
        <v/>
      </c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98"/>
      <c r="AF66" s="148" ph="1"/>
      <c r="AG66" s="148" ph="1"/>
      <c r="AH66" s="148" ph="1"/>
      <c r="AI66" s="148" ph="1"/>
      <c r="AJ66" s="148" ph="1"/>
      <c r="AK66" s="148"/>
      <c r="AL66" s="148"/>
      <c r="AM66" s="142"/>
      <c r="AN66" s="143"/>
      <c r="AO66" s="143"/>
      <c r="AP66" s="143"/>
      <c r="AQ66" s="144"/>
      <c r="AR66" s="108"/>
      <c r="AS66" s="108"/>
      <c r="AT66" s="108"/>
      <c r="AU66" s="108"/>
      <c r="AV66" s="110"/>
      <c r="AW66" s="108"/>
      <c r="AX66" s="108"/>
      <c r="AY66" s="111"/>
      <c r="AZ66" s="123"/>
      <c r="BA66" s="124"/>
      <c r="BB66" s="124"/>
      <c r="BC66" s="125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5"/>
    </row>
    <row r="67" spans="1:70" ht="15" customHeight="1" x14ac:dyDescent="0.4">
      <c r="A67" s="41"/>
      <c r="B67" s="42"/>
      <c r="C67" s="58"/>
      <c r="D67" s="59"/>
      <c r="E67" s="59"/>
      <c r="F67" s="59"/>
      <c r="G67" s="59"/>
      <c r="H67" s="59"/>
      <c r="I67" s="59"/>
      <c r="J67" s="60"/>
      <c r="K67" s="60"/>
      <c r="L67" s="60"/>
      <c r="M67" s="60"/>
      <c r="N67" s="61"/>
      <c r="R67" s="33"/>
      <c r="S67" s="34"/>
      <c r="T67" s="45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99"/>
      <c r="AF67" s="148" ph="1"/>
      <c r="AG67" s="148" ph="1"/>
      <c r="AH67" s="148" ph="1"/>
      <c r="AI67" s="148" ph="1"/>
      <c r="AJ67" s="148" ph="1"/>
      <c r="AK67" s="148"/>
      <c r="AL67" s="148"/>
      <c r="AM67" s="149"/>
      <c r="AN67" s="150"/>
      <c r="AO67" s="150"/>
      <c r="AP67" s="150"/>
      <c r="AQ67" s="151"/>
      <c r="AR67" s="109"/>
      <c r="AS67" s="109"/>
      <c r="AT67" s="109"/>
      <c r="AU67" s="109"/>
      <c r="AV67" s="112"/>
      <c r="AW67" s="109"/>
      <c r="AX67" s="109"/>
      <c r="AY67" s="113"/>
      <c r="AZ67" s="129"/>
      <c r="BA67" s="130"/>
      <c r="BB67" s="130"/>
      <c r="BC67" s="131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7"/>
    </row>
    <row r="68" spans="1:70" ht="15" customHeight="1" x14ac:dyDescent="0.4">
      <c r="A68" s="39">
        <v>25</v>
      </c>
      <c r="B68" s="40"/>
      <c r="C68" s="54" t="s">
        <v>74</v>
      </c>
      <c r="D68" s="55"/>
      <c r="E68" s="55"/>
      <c r="F68" s="55"/>
      <c r="G68" s="55"/>
      <c r="H68" s="55"/>
      <c r="I68" s="55"/>
      <c r="J68" s="56"/>
      <c r="K68" s="56"/>
      <c r="L68" s="56"/>
      <c r="M68" s="56"/>
      <c r="N68" s="57"/>
      <c r="R68" s="31"/>
      <c r="S68" s="32"/>
      <c r="T68" s="50" t="str">
        <f t="shared" ref="T68" si="26">IF(R68="","",VLOOKUP(R68,$A$18:$N$153,3,0))</f>
        <v/>
      </c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98"/>
      <c r="AF68" s="140" ph="1"/>
      <c r="AG68" s="100" ph="1"/>
      <c r="AH68" s="100" ph="1"/>
      <c r="AI68" s="100" ph="1"/>
      <c r="AJ68" s="100" ph="1"/>
      <c r="AK68" s="100"/>
      <c r="AL68" s="100"/>
      <c r="AM68" s="142"/>
      <c r="AN68" s="143"/>
      <c r="AO68" s="143"/>
      <c r="AP68" s="143"/>
      <c r="AQ68" s="144"/>
      <c r="AR68" s="108"/>
      <c r="AS68" s="108"/>
      <c r="AT68" s="108"/>
      <c r="AU68" s="108"/>
      <c r="AV68" s="110"/>
      <c r="AW68" s="108"/>
      <c r="AX68" s="108"/>
      <c r="AY68" s="111"/>
      <c r="AZ68" s="123"/>
      <c r="BA68" s="124"/>
      <c r="BB68" s="124"/>
      <c r="BC68" s="125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5"/>
    </row>
    <row r="69" spans="1:70" ht="15" customHeight="1" x14ac:dyDescent="0.4">
      <c r="A69" s="62"/>
      <c r="B69" s="63"/>
      <c r="C69" s="58"/>
      <c r="D69" s="59"/>
      <c r="E69" s="59"/>
      <c r="F69" s="59"/>
      <c r="G69" s="59"/>
      <c r="H69" s="59"/>
      <c r="I69" s="59"/>
      <c r="J69" s="60"/>
      <c r="K69" s="60"/>
      <c r="L69" s="60"/>
      <c r="M69" s="60"/>
      <c r="N69" s="61"/>
      <c r="R69" s="33"/>
      <c r="S69" s="34"/>
      <c r="T69" s="45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99"/>
      <c r="AF69" s="141" ph="1"/>
      <c r="AG69" s="101" ph="1"/>
      <c r="AH69" s="101" ph="1"/>
      <c r="AI69" s="101" ph="1"/>
      <c r="AJ69" s="101" ph="1"/>
      <c r="AK69" s="101"/>
      <c r="AL69" s="101"/>
      <c r="AM69" s="145"/>
      <c r="AN69" s="146"/>
      <c r="AO69" s="146"/>
      <c r="AP69" s="146"/>
      <c r="AQ69" s="147"/>
      <c r="AR69" s="109"/>
      <c r="AS69" s="109"/>
      <c r="AT69" s="109"/>
      <c r="AU69" s="109"/>
      <c r="AV69" s="112"/>
      <c r="AW69" s="109"/>
      <c r="AX69" s="109"/>
      <c r="AY69" s="113"/>
      <c r="AZ69" s="126"/>
      <c r="BA69" s="127"/>
      <c r="BB69" s="127"/>
      <c r="BC69" s="128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7"/>
    </row>
    <row r="70" spans="1:70" ht="15" customHeight="1" x14ac:dyDescent="0.4">
      <c r="A70" s="39">
        <v>26</v>
      </c>
      <c r="B70" s="40"/>
      <c r="C70" s="54" t="s">
        <v>75</v>
      </c>
      <c r="D70" s="55"/>
      <c r="E70" s="55"/>
      <c r="F70" s="55"/>
      <c r="G70" s="55"/>
      <c r="H70" s="55"/>
      <c r="I70" s="55"/>
      <c r="J70" s="56"/>
      <c r="K70" s="56"/>
      <c r="L70" s="56"/>
      <c r="M70" s="56"/>
      <c r="N70" s="57"/>
      <c r="R70" s="31"/>
      <c r="S70" s="32"/>
      <c r="T70" s="50" t="str">
        <f t="shared" ref="T70" si="27">IF(R70="","",VLOOKUP(R70,$A$18:$N$153,3,0))</f>
        <v/>
      </c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98"/>
      <c r="AF70" s="140" ph="1"/>
      <c r="AG70" s="100" ph="1"/>
      <c r="AH70" s="100" ph="1"/>
      <c r="AI70" s="100" ph="1"/>
      <c r="AJ70" s="100" ph="1"/>
      <c r="AK70" s="100"/>
      <c r="AL70" s="100"/>
      <c r="AM70" s="110"/>
      <c r="AN70" s="108"/>
      <c r="AO70" s="108"/>
      <c r="AP70" s="108"/>
      <c r="AQ70" s="111"/>
      <c r="AR70" s="108"/>
      <c r="AS70" s="108"/>
      <c r="AT70" s="108"/>
      <c r="AU70" s="108"/>
      <c r="AV70" s="110"/>
      <c r="AW70" s="108"/>
      <c r="AX70" s="108"/>
      <c r="AY70" s="111"/>
      <c r="AZ70" s="123"/>
      <c r="BA70" s="124"/>
      <c r="BB70" s="124"/>
      <c r="BC70" s="125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5"/>
    </row>
    <row r="71" spans="1:70" ht="15" customHeight="1" x14ac:dyDescent="0.4">
      <c r="A71" s="62"/>
      <c r="B71" s="63"/>
      <c r="C71" s="58"/>
      <c r="D71" s="59"/>
      <c r="E71" s="59"/>
      <c r="F71" s="59"/>
      <c r="G71" s="59"/>
      <c r="H71" s="59"/>
      <c r="I71" s="59"/>
      <c r="J71" s="60"/>
      <c r="K71" s="60"/>
      <c r="L71" s="60"/>
      <c r="M71" s="60"/>
      <c r="N71" s="61"/>
      <c r="R71" s="33"/>
      <c r="S71" s="34"/>
      <c r="T71" s="45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99"/>
      <c r="AF71" s="141" ph="1"/>
      <c r="AG71" s="101" ph="1"/>
      <c r="AH71" s="101" ph="1"/>
      <c r="AI71" s="101" ph="1"/>
      <c r="AJ71" s="101" ph="1"/>
      <c r="AK71" s="101"/>
      <c r="AL71" s="101"/>
      <c r="AM71" s="112"/>
      <c r="AN71" s="109"/>
      <c r="AO71" s="109"/>
      <c r="AP71" s="109"/>
      <c r="AQ71" s="113"/>
      <c r="AR71" s="109"/>
      <c r="AS71" s="109"/>
      <c r="AT71" s="109"/>
      <c r="AU71" s="109"/>
      <c r="AV71" s="112"/>
      <c r="AW71" s="109"/>
      <c r="AX71" s="109"/>
      <c r="AY71" s="113"/>
      <c r="AZ71" s="126"/>
      <c r="BA71" s="127"/>
      <c r="BB71" s="127"/>
      <c r="BC71" s="128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7"/>
    </row>
    <row r="72" spans="1:70" ht="15" customHeight="1" x14ac:dyDescent="0.4">
      <c r="A72" s="39">
        <v>27</v>
      </c>
      <c r="B72" s="40"/>
      <c r="C72" s="43" t="s">
        <v>43</v>
      </c>
      <c r="D72" s="37"/>
      <c r="E72" s="37"/>
      <c r="F72" s="37"/>
      <c r="G72" s="37"/>
      <c r="H72" s="37"/>
      <c r="I72" s="37"/>
      <c r="J72" s="38"/>
      <c r="K72" s="38"/>
      <c r="L72" s="38"/>
      <c r="M72" s="38"/>
      <c r="N72" s="44"/>
      <c r="R72" s="31"/>
      <c r="S72" s="32"/>
      <c r="T72" s="50" t="str">
        <f t="shared" ref="T72" si="28">IF(R72="","",VLOOKUP(R72,$A$18:$N$153,3,0))</f>
        <v/>
      </c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98"/>
      <c r="AF72" s="132" ph="1"/>
      <c r="AG72" s="132" ph="1"/>
      <c r="AH72" s="132" ph="1"/>
      <c r="AI72" s="132" ph="1"/>
      <c r="AJ72" s="132" ph="1"/>
      <c r="AK72" s="132"/>
      <c r="AL72" s="132"/>
      <c r="AM72" s="133"/>
      <c r="AN72" s="134"/>
      <c r="AO72" s="134"/>
      <c r="AP72" s="135"/>
      <c r="AQ72" s="136"/>
      <c r="AR72" s="108"/>
      <c r="AS72" s="108"/>
      <c r="AT72" s="108"/>
      <c r="AU72" s="108"/>
      <c r="AV72" s="110"/>
      <c r="AW72" s="108"/>
      <c r="AX72" s="108"/>
      <c r="AY72" s="111"/>
      <c r="AZ72" s="129"/>
      <c r="BA72" s="130"/>
      <c r="BB72" s="130"/>
      <c r="BC72" s="131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5"/>
    </row>
    <row r="73" spans="1:70" ht="15" customHeight="1" x14ac:dyDescent="0.4">
      <c r="A73" s="41"/>
      <c r="B73" s="42"/>
      <c r="C73" s="45"/>
      <c r="D73" s="46"/>
      <c r="E73" s="46"/>
      <c r="F73" s="46"/>
      <c r="G73" s="46"/>
      <c r="H73" s="46"/>
      <c r="I73" s="46"/>
      <c r="J73" s="47"/>
      <c r="K73" s="47"/>
      <c r="L73" s="47"/>
      <c r="M73" s="47"/>
      <c r="N73" s="48"/>
      <c r="R73" s="33"/>
      <c r="S73" s="34"/>
      <c r="T73" s="45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99"/>
      <c r="AF73" s="132" ph="1"/>
      <c r="AG73" s="132" ph="1"/>
      <c r="AH73" s="132" ph="1"/>
      <c r="AI73" s="132" ph="1"/>
      <c r="AJ73" s="132" ph="1"/>
      <c r="AK73" s="132"/>
      <c r="AL73" s="132"/>
      <c r="AM73" s="137"/>
      <c r="AN73" s="138"/>
      <c r="AO73" s="138"/>
      <c r="AP73" s="138"/>
      <c r="AQ73" s="139"/>
      <c r="AR73" s="109"/>
      <c r="AS73" s="109"/>
      <c r="AT73" s="109"/>
      <c r="AU73" s="109"/>
      <c r="AV73" s="112"/>
      <c r="AW73" s="109"/>
      <c r="AX73" s="109"/>
      <c r="AY73" s="113"/>
      <c r="AZ73" s="126"/>
      <c r="BA73" s="127"/>
      <c r="BB73" s="127"/>
      <c r="BC73" s="128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7"/>
    </row>
    <row r="74" spans="1:70" ht="15" customHeight="1" x14ac:dyDescent="0.4">
      <c r="A74" s="39">
        <v>28</v>
      </c>
      <c r="B74" s="40"/>
      <c r="C74" s="43" t="s">
        <v>44</v>
      </c>
      <c r="D74" s="37"/>
      <c r="E74" s="37"/>
      <c r="F74" s="37"/>
      <c r="G74" s="37"/>
      <c r="H74" s="37"/>
      <c r="I74" s="37"/>
      <c r="J74" s="38"/>
      <c r="K74" s="38"/>
      <c r="L74" s="38"/>
      <c r="M74" s="38"/>
      <c r="N74" s="44"/>
      <c r="R74" s="31"/>
      <c r="S74" s="32"/>
      <c r="T74" s="50" t="str">
        <f t="shared" ref="T74" si="29">IF(R74="","",VLOOKUP(R74,$A$18:$N$153,3,0))</f>
        <v/>
      </c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98"/>
      <c r="AF74" s="100" ph="1"/>
      <c r="AG74" s="100" ph="1"/>
      <c r="AH74" s="100" ph="1"/>
      <c r="AI74" s="100" ph="1"/>
      <c r="AJ74" s="100" ph="1"/>
      <c r="AK74" s="100" ph="1"/>
      <c r="AL74" s="100"/>
      <c r="AM74" s="102"/>
      <c r="AN74" s="103"/>
      <c r="AO74" s="103"/>
      <c r="AP74" s="103"/>
      <c r="AQ74" s="104"/>
      <c r="AR74" s="108"/>
      <c r="AS74" s="108"/>
      <c r="AT74" s="108"/>
      <c r="AU74" s="108"/>
      <c r="AV74" s="110"/>
      <c r="AW74" s="108"/>
      <c r="AX74" s="108"/>
      <c r="AY74" s="111"/>
      <c r="AZ74" s="123"/>
      <c r="BA74" s="124"/>
      <c r="BB74" s="124"/>
      <c r="BC74" s="125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5"/>
    </row>
    <row r="75" spans="1:70" ht="15" customHeight="1" x14ac:dyDescent="0.4">
      <c r="A75" s="41"/>
      <c r="B75" s="42"/>
      <c r="C75" s="45"/>
      <c r="D75" s="46"/>
      <c r="E75" s="46"/>
      <c r="F75" s="46"/>
      <c r="G75" s="46"/>
      <c r="H75" s="46"/>
      <c r="I75" s="46"/>
      <c r="J75" s="47"/>
      <c r="K75" s="47"/>
      <c r="L75" s="47"/>
      <c r="M75" s="47"/>
      <c r="N75" s="48"/>
      <c r="R75" s="33"/>
      <c r="S75" s="34"/>
      <c r="T75" s="45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99"/>
      <c r="AF75" s="101" ph="1"/>
      <c r="AG75" s="101" ph="1"/>
      <c r="AH75" s="101" ph="1"/>
      <c r="AI75" s="101" ph="1"/>
      <c r="AJ75" s="101" ph="1"/>
      <c r="AK75" s="101" ph="1"/>
      <c r="AL75" s="101"/>
      <c r="AM75" s="105"/>
      <c r="AN75" s="106"/>
      <c r="AO75" s="106"/>
      <c r="AP75" s="106"/>
      <c r="AQ75" s="107"/>
      <c r="AR75" s="109"/>
      <c r="AS75" s="109"/>
      <c r="AT75" s="109"/>
      <c r="AU75" s="109"/>
      <c r="AV75" s="112"/>
      <c r="AW75" s="109"/>
      <c r="AX75" s="109"/>
      <c r="AY75" s="113"/>
      <c r="AZ75" s="129"/>
      <c r="BA75" s="130"/>
      <c r="BB75" s="130"/>
      <c r="BC75" s="131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7"/>
    </row>
    <row r="76" spans="1:70" ht="15" customHeight="1" x14ac:dyDescent="0.4">
      <c r="A76" s="39">
        <v>29</v>
      </c>
      <c r="B76" s="40"/>
      <c r="C76" s="43" t="s">
        <v>45</v>
      </c>
      <c r="D76" s="37"/>
      <c r="E76" s="37"/>
      <c r="F76" s="37"/>
      <c r="G76" s="37"/>
      <c r="H76" s="37"/>
      <c r="I76" s="37"/>
      <c r="J76" s="38"/>
      <c r="K76" s="38"/>
      <c r="L76" s="38"/>
      <c r="M76" s="38"/>
      <c r="N76" s="44"/>
      <c r="R76" s="31"/>
      <c r="S76" s="32"/>
      <c r="T76" s="50" t="str">
        <f t="shared" ref="T76" si="30">IF(R76="","",VLOOKUP(R76,$A$18:$N$153,3,0))</f>
        <v/>
      </c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98"/>
      <c r="AF76" s="100" ph="1"/>
      <c r="AG76" s="100" ph="1"/>
      <c r="AH76" s="100" ph="1"/>
      <c r="AI76" s="100" ph="1"/>
      <c r="AJ76" s="100" ph="1"/>
      <c r="AK76" s="100" ph="1"/>
      <c r="AL76" s="100"/>
      <c r="AM76" s="102"/>
      <c r="AN76" s="103"/>
      <c r="AO76" s="103"/>
      <c r="AP76" s="103"/>
      <c r="AQ76" s="104"/>
      <c r="AR76" s="108"/>
      <c r="AS76" s="108"/>
      <c r="AT76" s="108"/>
      <c r="AU76" s="108"/>
      <c r="AV76" s="110"/>
      <c r="AW76" s="108"/>
      <c r="AX76" s="108"/>
      <c r="AY76" s="111"/>
      <c r="AZ76" s="123"/>
      <c r="BA76" s="124"/>
      <c r="BB76" s="124"/>
      <c r="BC76" s="125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5"/>
    </row>
    <row r="77" spans="1:70" ht="15" customHeight="1" x14ac:dyDescent="0.4">
      <c r="A77" s="41"/>
      <c r="B77" s="42"/>
      <c r="C77" s="45"/>
      <c r="D77" s="46"/>
      <c r="E77" s="46"/>
      <c r="F77" s="46"/>
      <c r="G77" s="46"/>
      <c r="H77" s="46"/>
      <c r="I77" s="46"/>
      <c r="J77" s="47"/>
      <c r="K77" s="47"/>
      <c r="L77" s="47"/>
      <c r="M77" s="47"/>
      <c r="N77" s="48"/>
      <c r="R77" s="33"/>
      <c r="S77" s="34"/>
      <c r="T77" s="45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99"/>
      <c r="AF77" s="101" ph="1"/>
      <c r="AG77" s="101" ph="1"/>
      <c r="AH77" s="101" ph="1"/>
      <c r="AI77" s="101" ph="1"/>
      <c r="AJ77" s="101" ph="1"/>
      <c r="AK77" s="101" ph="1"/>
      <c r="AL77" s="101"/>
      <c r="AM77" s="105"/>
      <c r="AN77" s="106"/>
      <c r="AO77" s="106"/>
      <c r="AP77" s="106"/>
      <c r="AQ77" s="107"/>
      <c r="AR77" s="109"/>
      <c r="AS77" s="109"/>
      <c r="AT77" s="109"/>
      <c r="AU77" s="109"/>
      <c r="AV77" s="112"/>
      <c r="AW77" s="109"/>
      <c r="AX77" s="109"/>
      <c r="AY77" s="113"/>
      <c r="AZ77" s="126"/>
      <c r="BA77" s="127"/>
      <c r="BB77" s="127"/>
      <c r="BC77" s="128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7"/>
    </row>
    <row r="78" spans="1:70" ht="15" customHeight="1" x14ac:dyDescent="0.4">
      <c r="A78" s="39">
        <v>30</v>
      </c>
      <c r="B78" s="40"/>
      <c r="C78" s="54" t="s">
        <v>46</v>
      </c>
      <c r="D78" s="55"/>
      <c r="E78" s="55"/>
      <c r="F78" s="55"/>
      <c r="G78" s="55"/>
      <c r="H78" s="55"/>
      <c r="I78" s="55"/>
      <c r="J78" s="56"/>
      <c r="K78" s="56"/>
      <c r="L78" s="56"/>
      <c r="M78" s="56"/>
      <c r="N78" s="57"/>
      <c r="R78" s="31"/>
      <c r="S78" s="32"/>
      <c r="T78" s="50" t="str">
        <f t="shared" ref="T78" si="31">IF(R78="","",VLOOKUP(R78,$A$18:$N$153,3,0))</f>
        <v/>
      </c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98"/>
      <c r="AF78" s="100" ph="1"/>
      <c r="AG78" s="100" ph="1"/>
      <c r="AH78" s="100" ph="1"/>
      <c r="AI78" s="100" ph="1"/>
      <c r="AJ78" s="100" ph="1"/>
      <c r="AK78" s="100" ph="1"/>
      <c r="AL78" s="100"/>
      <c r="AM78" s="102"/>
      <c r="AN78" s="103"/>
      <c r="AO78" s="103"/>
      <c r="AP78" s="103"/>
      <c r="AQ78" s="104"/>
      <c r="AR78" s="108"/>
      <c r="AS78" s="108"/>
      <c r="AT78" s="108"/>
      <c r="AU78" s="108"/>
      <c r="AV78" s="110"/>
      <c r="AW78" s="108"/>
      <c r="AX78" s="108"/>
      <c r="AY78" s="111"/>
      <c r="AZ78" s="123"/>
      <c r="BA78" s="124"/>
      <c r="BB78" s="124"/>
      <c r="BC78" s="125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5"/>
    </row>
    <row r="79" spans="1:70" ht="15" customHeight="1" x14ac:dyDescent="0.4">
      <c r="A79" s="41"/>
      <c r="B79" s="42"/>
      <c r="C79" s="58"/>
      <c r="D79" s="59"/>
      <c r="E79" s="59"/>
      <c r="F79" s="59"/>
      <c r="G79" s="59"/>
      <c r="H79" s="59"/>
      <c r="I79" s="59"/>
      <c r="J79" s="60"/>
      <c r="K79" s="60"/>
      <c r="L79" s="60"/>
      <c r="M79" s="60"/>
      <c r="N79" s="61"/>
      <c r="R79" s="33"/>
      <c r="S79" s="34"/>
      <c r="T79" s="45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99"/>
      <c r="AF79" s="101" ph="1"/>
      <c r="AG79" s="101" ph="1"/>
      <c r="AH79" s="101" ph="1"/>
      <c r="AI79" s="101" ph="1"/>
      <c r="AJ79" s="101" ph="1"/>
      <c r="AK79" s="101" ph="1"/>
      <c r="AL79" s="101"/>
      <c r="AM79" s="105"/>
      <c r="AN79" s="106"/>
      <c r="AO79" s="106"/>
      <c r="AP79" s="106"/>
      <c r="AQ79" s="107"/>
      <c r="AR79" s="109"/>
      <c r="AS79" s="109"/>
      <c r="AT79" s="109"/>
      <c r="AU79" s="109"/>
      <c r="AV79" s="112"/>
      <c r="AW79" s="109"/>
      <c r="AX79" s="109"/>
      <c r="AY79" s="113"/>
      <c r="AZ79" s="126"/>
      <c r="BA79" s="127"/>
      <c r="BB79" s="127"/>
      <c r="BC79" s="128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7"/>
    </row>
    <row r="80" spans="1:70" ht="15" customHeight="1" x14ac:dyDescent="0.4">
      <c r="A80" s="39">
        <v>31</v>
      </c>
      <c r="B80" s="40"/>
      <c r="C80" s="54" t="s">
        <v>47</v>
      </c>
      <c r="D80" s="55"/>
      <c r="E80" s="55"/>
      <c r="F80" s="55"/>
      <c r="G80" s="55"/>
      <c r="H80" s="55"/>
      <c r="I80" s="55"/>
      <c r="J80" s="56"/>
      <c r="K80" s="56"/>
      <c r="L80" s="56"/>
      <c r="M80" s="56"/>
      <c r="N80" s="57"/>
      <c r="R80" s="31"/>
      <c r="S80" s="32"/>
      <c r="T80" s="50" t="str">
        <f t="shared" ref="T80" si="32">IF(R80="","",VLOOKUP(R80,$A$18:$N$153,3,0))</f>
        <v/>
      </c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98"/>
      <c r="AF80" s="100" ph="1"/>
      <c r="AG80" s="100" ph="1"/>
      <c r="AH80" s="100" ph="1"/>
      <c r="AI80" s="100" ph="1"/>
      <c r="AJ80" s="100" ph="1"/>
      <c r="AK80" s="100" ph="1"/>
      <c r="AL80" s="100"/>
      <c r="AM80" s="102"/>
      <c r="AN80" s="103"/>
      <c r="AO80" s="103"/>
      <c r="AP80" s="103"/>
      <c r="AQ80" s="104"/>
      <c r="AR80" s="108"/>
      <c r="AS80" s="108"/>
      <c r="AT80" s="108"/>
      <c r="AU80" s="108"/>
      <c r="AV80" s="110"/>
      <c r="AW80" s="108"/>
      <c r="AX80" s="108"/>
      <c r="AY80" s="111"/>
      <c r="AZ80" s="129"/>
      <c r="BA80" s="130"/>
      <c r="BB80" s="130"/>
      <c r="BC80" s="131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5"/>
    </row>
    <row r="81" spans="1:70" ht="15" customHeight="1" x14ac:dyDescent="0.4">
      <c r="A81" s="41"/>
      <c r="B81" s="42"/>
      <c r="C81" s="58"/>
      <c r="D81" s="59"/>
      <c r="E81" s="59"/>
      <c r="F81" s="59"/>
      <c r="G81" s="59"/>
      <c r="H81" s="59"/>
      <c r="I81" s="59"/>
      <c r="J81" s="60"/>
      <c r="K81" s="60"/>
      <c r="L81" s="60"/>
      <c r="M81" s="60"/>
      <c r="N81" s="61"/>
      <c r="R81" s="33"/>
      <c r="S81" s="34"/>
      <c r="T81" s="45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99"/>
      <c r="AF81" s="101" ph="1"/>
      <c r="AG81" s="101" ph="1"/>
      <c r="AH81" s="101" ph="1"/>
      <c r="AI81" s="101" ph="1"/>
      <c r="AJ81" s="101" ph="1"/>
      <c r="AK81" s="101" ph="1"/>
      <c r="AL81" s="101"/>
      <c r="AM81" s="105"/>
      <c r="AN81" s="106"/>
      <c r="AO81" s="106"/>
      <c r="AP81" s="106"/>
      <c r="AQ81" s="107"/>
      <c r="AR81" s="109"/>
      <c r="AS81" s="109"/>
      <c r="AT81" s="109"/>
      <c r="AU81" s="109"/>
      <c r="AV81" s="112"/>
      <c r="AW81" s="109"/>
      <c r="AX81" s="109"/>
      <c r="AY81" s="113"/>
      <c r="AZ81" s="126"/>
      <c r="BA81" s="127"/>
      <c r="BB81" s="127"/>
      <c r="BC81" s="128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7"/>
    </row>
    <row r="82" spans="1:70" ht="15" customHeight="1" x14ac:dyDescent="0.4">
      <c r="A82" s="39">
        <v>32</v>
      </c>
      <c r="B82" s="40"/>
      <c r="C82" s="43" t="s">
        <v>48</v>
      </c>
      <c r="D82" s="37"/>
      <c r="E82" s="37"/>
      <c r="F82" s="37"/>
      <c r="G82" s="37"/>
      <c r="H82" s="37"/>
      <c r="I82" s="37"/>
      <c r="J82" s="38"/>
      <c r="K82" s="38"/>
      <c r="L82" s="38"/>
      <c r="M82" s="38"/>
      <c r="N82" s="44"/>
      <c r="R82" s="31"/>
      <c r="S82" s="32"/>
      <c r="T82" s="50" t="str">
        <f t="shared" ref="T82" si="33">IF(R82="","",VLOOKUP(R82,$A$18:$N$153,3,0))</f>
        <v/>
      </c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98"/>
      <c r="AF82" s="148" ph="1"/>
      <c r="AG82" s="148" ph="1"/>
      <c r="AH82" s="148" ph="1"/>
      <c r="AI82" s="148" ph="1"/>
      <c r="AJ82" s="148" ph="1"/>
      <c r="AK82" s="148"/>
      <c r="AL82" s="148"/>
      <c r="AM82" s="142"/>
      <c r="AN82" s="143"/>
      <c r="AO82" s="143"/>
      <c r="AP82" s="143"/>
      <c r="AQ82" s="144"/>
      <c r="AR82" s="108"/>
      <c r="AS82" s="108"/>
      <c r="AT82" s="108"/>
      <c r="AU82" s="108"/>
      <c r="AV82" s="110"/>
      <c r="AW82" s="108"/>
      <c r="AX82" s="108"/>
      <c r="AY82" s="111"/>
      <c r="AZ82" s="123"/>
      <c r="BA82" s="124"/>
      <c r="BB82" s="124"/>
      <c r="BC82" s="125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5"/>
    </row>
    <row r="83" spans="1:70" ht="15" customHeight="1" x14ac:dyDescent="0.4">
      <c r="A83" s="41"/>
      <c r="B83" s="42"/>
      <c r="C83" s="45"/>
      <c r="D83" s="46"/>
      <c r="E83" s="46"/>
      <c r="F83" s="46"/>
      <c r="G83" s="46"/>
      <c r="H83" s="46"/>
      <c r="I83" s="46"/>
      <c r="J83" s="47"/>
      <c r="K83" s="47"/>
      <c r="L83" s="47"/>
      <c r="M83" s="47"/>
      <c r="N83" s="48"/>
      <c r="R83" s="33"/>
      <c r="S83" s="34"/>
      <c r="T83" s="45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99"/>
      <c r="AF83" s="148" ph="1"/>
      <c r="AG83" s="148" ph="1"/>
      <c r="AH83" s="148" ph="1"/>
      <c r="AI83" s="148" ph="1"/>
      <c r="AJ83" s="148" ph="1"/>
      <c r="AK83" s="148"/>
      <c r="AL83" s="148"/>
      <c r="AM83" s="149"/>
      <c r="AN83" s="150"/>
      <c r="AO83" s="150"/>
      <c r="AP83" s="150"/>
      <c r="AQ83" s="151"/>
      <c r="AR83" s="109"/>
      <c r="AS83" s="109"/>
      <c r="AT83" s="109"/>
      <c r="AU83" s="109"/>
      <c r="AV83" s="112"/>
      <c r="AW83" s="109"/>
      <c r="AX83" s="109"/>
      <c r="AY83" s="113"/>
      <c r="AZ83" s="129"/>
      <c r="BA83" s="130"/>
      <c r="BB83" s="130"/>
      <c r="BC83" s="131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7"/>
    </row>
    <row r="84" spans="1:70" ht="15" customHeight="1" x14ac:dyDescent="0.4">
      <c r="A84" s="39">
        <v>33</v>
      </c>
      <c r="B84" s="40"/>
      <c r="C84" s="43" t="s">
        <v>49</v>
      </c>
      <c r="D84" s="37"/>
      <c r="E84" s="37"/>
      <c r="F84" s="37"/>
      <c r="G84" s="37"/>
      <c r="H84" s="37"/>
      <c r="I84" s="37"/>
      <c r="J84" s="38"/>
      <c r="K84" s="38"/>
      <c r="L84" s="38"/>
      <c r="M84" s="38"/>
      <c r="N84" s="44"/>
      <c r="R84" s="31"/>
      <c r="S84" s="32"/>
      <c r="T84" s="50" t="str">
        <f t="shared" ref="T84" si="34">IF(R84="","",VLOOKUP(R84,$A$18:$N$153,3,0))</f>
        <v/>
      </c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98"/>
      <c r="AF84" s="140" ph="1"/>
      <c r="AG84" s="100" ph="1"/>
      <c r="AH84" s="100" ph="1"/>
      <c r="AI84" s="100" ph="1"/>
      <c r="AJ84" s="100" ph="1"/>
      <c r="AK84" s="100"/>
      <c r="AL84" s="100"/>
      <c r="AM84" s="142"/>
      <c r="AN84" s="143"/>
      <c r="AO84" s="143"/>
      <c r="AP84" s="143"/>
      <c r="AQ84" s="144"/>
      <c r="AR84" s="108"/>
      <c r="AS84" s="108"/>
      <c r="AT84" s="108"/>
      <c r="AU84" s="108"/>
      <c r="AV84" s="110"/>
      <c r="AW84" s="108"/>
      <c r="AX84" s="108"/>
      <c r="AY84" s="111"/>
      <c r="AZ84" s="123"/>
      <c r="BA84" s="124"/>
      <c r="BB84" s="124"/>
      <c r="BC84" s="125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5"/>
    </row>
    <row r="85" spans="1:70" ht="15" customHeight="1" x14ac:dyDescent="0.4">
      <c r="A85" s="41"/>
      <c r="B85" s="42"/>
      <c r="C85" s="45"/>
      <c r="D85" s="46"/>
      <c r="E85" s="46"/>
      <c r="F85" s="46"/>
      <c r="G85" s="46"/>
      <c r="H85" s="46"/>
      <c r="I85" s="46"/>
      <c r="J85" s="47"/>
      <c r="K85" s="47"/>
      <c r="L85" s="47"/>
      <c r="M85" s="47"/>
      <c r="N85" s="48"/>
      <c r="R85" s="33"/>
      <c r="S85" s="34"/>
      <c r="T85" s="45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99"/>
      <c r="AF85" s="141" ph="1"/>
      <c r="AG85" s="101" ph="1"/>
      <c r="AH85" s="101" ph="1"/>
      <c r="AI85" s="101" ph="1"/>
      <c r="AJ85" s="101" ph="1"/>
      <c r="AK85" s="101"/>
      <c r="AL85" s="101"/>
      <c r="AM85" s="145"/>
      <c r="AN85" s="146"/>
      <c r="AO85" s="146"/>
      <c r="AP85" s="146"/>
      <c r="AQ85" s="147"/>
      <c r="AR85" s="109"/>
      <c r="AS85" s="109"/>
      <c r="AT85" s="109"/>
      <c r="AU85" s="109"/>
      <c r="AV85" s="112"/>
      <c r="AW85" s="109"/>
      <c r="AX85" s="109"/>
      <c r="AY85" s="113"/>
      <c r="AZ85" s="126"/>
      <c r="BA85" s="127"/>
      <c r="BB85" s="127"/>
      <c r="BC85" s="128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7"/>
    </row>
    <row r="86" spans="1:70" ht="15" customHeight="1" x14ac:dyDescent="0.4">
      <c r="A86" s="39">
        <v>34</v>
      </c>
      <c r="B86" s="40"/>
      <c r="C86" s="43" t="s">
        <v>50</v>
      </c>
      <c r="D86" s="37"/>
      <c r="E86" s="37"/>
      <c r="F86" s="37"/>
      <c r="G86" s="37"/>
      <c r="H86" s="37"/>
      <c r="I86" s="37"/>
      <c r="J86" s="38"/>
      <c r="K86" s="38"/>
      <c r="L86" s="38"/>
      <c r="M86" s="38"/>
      <c r="N86" s="44"/>
      <c r="R86" s="31"/>
      <c r="S86" s="32"/>
      <c r="T86" s="50" t="str">
        <f t="shared" ref="T86" si="35">IF(R86="","",VLOOKUP(R86,$A$18:$N$153,3,0))</f>
        <v/>
      </c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98"/>
      <c r="AF86" s="140" ph="1"/>
      <c r="AG86" s="100" ph="1"/>
      <c r="AH86" s="100" ph="1"/>
      <c r="AI86" s="100" ph="1"/>
      <c r="AJ86" s="100" ph="1"/>
      <c r="AK86" s="100"/>
      <c r="AL86" s="100"/>
      <c r="AM86" s="110"/>
      <c r="AN86" s="108"/>
      <c r="AO86" s="108"/>
      <c r="AP86" s="108"/>
      <c r="AQ86" s="111"/>
      <c r="AR86" s="108"/>
      <c r="AS86" s="108"/>
      <c r="AT86" s="108"/>
      <c r="AU86" s="108"/>
      <c r="AV86" s="110"/>
      <c r="AW86" s="108"/>
      <c r="AX86" s="108"/>
      <c r="AY86" s="111"/>
      <c r="AZ86" s="123"/>
      <c r="BA86" s="124"/>
      <c r="BB86" s="124"/>
      <c r="BC86" s="125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5"/>
    </row>
    <row r="87" spans="1:70" ht="15" customHeight="1" x14ac:dyDescent="0.4">
      <c r="A87" s="41"/>
      <c r="B87" s="42"/>
      <c r="C87" s="45"/>
      <c r="D87" s="46"/>
      <c r="E87" s="46"/>
      <c r="F87" s="46"/>
      <c r="G87" s="46"/>
      <c r="H87" s="46"/>
      <c r="I87" s="46"/>
      <c r="J87" s="47"/>
      <c r="K87" s="47"/>
      <c r="L87" s="47"/>
      <c r="M87" s="47"/>
      <c r="N87" s="48"/>
      <c r="R87" s="33"/>
      <c r="S87" s="34"/>
      <c r="T87" s="45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99"/>
      <c r="AF87" s="141" ph="1"/>
      <c r="AG87" s="101" ph="1"/>
      <c r="AH87" s="101" ph="1"/>
      <c r="AI87" s="101" ph="1"/>
      <c r="AJ87" s="101" ph="1"/>
      <c r="AK87" s="101"/>
      <c r="AL87" s="101"/>
      <c r="AM87" s="112"/>
      <c r="AN87" s="109"/>
      <c r="AO87" s="109"/>
      <c r="AP87" s="109"/>
      <c r="AQ87" s="113"/>
      <c r="AR87" s="109"/>
      <c r="AS87" s="109"/>
      <c r="AT87" s="109"/>
      <c r="AU87" s="109"/>
      <c r="AV87" s="112"/>
      <c r="AW87" s="109"/>
      <c r="AX87" s="109"/>
      <c r="AY87" s="113"/>
      <c r="AZ87" s="126"/>
      <c r="BA87" s="127"/>
      <c r="BB87" s="127"/>
      <c r="BC87" s="128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7"/>
    </row>
    <row r="88" spans="1:70" ht="15" customHeight="1" x14ac:dyDescent="0.4">
      <c r="A88" s="39">
        <v>35</v>
      </c>
      <c r="B88" s="40"/>
      <c r="C88" s="43" t="s">
        <v>51</v>
      </c>
      <c r="D88" s="37"/>
      <c r="E88" s="37"/>
      <c r="F88" s="37"/>
      <c r="G88" s="37"/>
      <c r="H88" s="37"/>
      <c r="I88" s="37"/>
      <c r="J88" s="38"/>
      <c r="K88" s="38"/>
      <c r="L88" s="38"/>
      <c r="M88" s="38"/>
      <c r="N88" s="44"/>
      <c r="R88" s="31"/>
      <c r="S88" s="32"/>
      <c r="T88" s="50" t="str">
        <f t="shared" ref="T88" si="36">IF(R88="","",VLOOKUP(R88,$A$18:$N$153,3,0))</f>
        <v/>
      </c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98"/>
      <c r="AF88" s="132" ph="1"/>
      <c r="AG88" s="132" ph="1"/>
      <c r="AH88" s="132" ph="1"/>
      <c r="AI88" s="132" ph="1"/>
      <c r="AJ88" s="132" ph="1"/>
      <c r="AK88" s="132"/>
      <c r="AL88" s="132"/>
      <c r="AM88" s="133"/>
      <c r="AN88" s="134"/>
      <c r="AO88" s="134"/>
      <c r="AP88" s="135"/>
      <c r="AQ88" s="136"/>
      <c r="AR88" s="108"/>
      <c r="AS88" s="108"/>
      <c r="AT88" s="108"/>
      <c r="AU88" s="108"/>
      <c r="AV88" s="110"/>
      <c r="AW88" s="108"/>
      <c r="AX88" s="108"/>
      <c r="AY88" s="111"/>
      <c r="AZ88" s="129"/>
      <c r="BA88" s="130"/>
      <c r="BB88" s="130"/>
      <c r="BC88" s="131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5"/>
    </row>
    <row r="89" spans="1:70" ht="15" customHeight="1" x14ac:dyDescent="0.4">
      <c r="A89" s="41"/>
      <c r="B89" s="42"/>
      <c r="C89" s="45"/>
      <c r="D89" s="46"/>
      <c r="E89" s="46"/>
      <c r="F89" s="46"/>
      <c r="G89" s="46"/>
      <c r="H89" s="46"/>
      <c r="I89" s="46"/>
      <c r="J89" s="47"/>
      <c r="K89" s="47"/>
      <c r="L89" s="47"/>
      <c r="M89" s="47"/>
      <c r="N89" s="48"/>
      <c r="R89" s="33"/>
      <c r="S89" s="34"/>
      <c r="T89" s="45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99"/>
      <c r="AF89" s="132" ph="1"/>
      <c r="AG89" s="132" ph="1"/>
      <c r="AH89" s="132" ph="1"/>
      <c r="AI89" s="132" ph="1"/>
      <c r="AJ89" s="132" ph="1"/>
      <c r="AK89" s="132"/>
      <c r="AL89" s="132"/>
      <c r="AM89" s="137"/>
      <c r="AN89" s="138"/>
      <c r="AO89" s="138"/>
      <c r="AP89" s="138"/>
      <c r="AQ89" s="139"/>
      <c r="AR89" s="109"/>
      <c r="AS89" s="109"/>
      <c r="AT89" s="109"/>
      <c r="AU89" s="109"/>
      <c r="AV89" s="112"/>
      <c r="AW89" s="109"/>
      <c r="AX89" s="109"/>
      <c r="AY89" s="113"/>
      <c r="AZ89" s="126"/>
      <c r="BA89" s="127"/>
      <c r="BB89" s="127"/>
      <c r="BC89" s="128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7"/>
    </row>
    <row r="90" spans="1:70" ht="15" customHeight="1" x14ac:dyDescent="0.4">
      <c r="A90" s="13" t="s">
        <v>18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5"/>
      <c r="R90" s="31"/>
      <c r="S90" s="32"/>
      <c r="T90" s="50" t="str">
        <f t="shared" ref="T90" si="37">IF(R90="","",VLOOKUP(R90,$A$18:$N$153,3,0))</f>
        <v/>
      </c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98"/>
      <c r="AF90" s="100" ph="1"/>
      <c r="AG90" s="100" ph="1"/>
      <c r="AH90" s="100" ph="1"/>
      <c r="AI90" s="100" ph="1"/>
      <c r="AJ90" s="100" ph="1"/>
      <c r="AK90" s="100" ph="1"/>
      <c r="AL90" s="100"/>
      <c r="AM90" s="102"/>
      <c r="AN90" s="103"/>
      <c r="AO90" s="103"/>
      <c r="AP90" s="103"/>
      <c r="AQ90" s="104"/>
      <c r="AR90" s="108"/>
      <c r="AS90" s="108"/>
      <c r="AT90" s="108"/>
      <c r="AU90" s="108"/>
      <c r="AV90" s="110"/>
      <c r="AW90" s="108"/>
      <c r="AX90" s="108"/>
      <c r="AY90" s="111"/>
      <c r="AZ90" s="123"/>
      <c r="BA90" s="124"/>
      <c r="BB90" s="124"/>
      <c r="BC90" s="125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5"/>
    </row>
    <row r="91" spans="1:70" ht="15" customHeight="1" x14ac:dyDescent="0.4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8"/>
      <c r="R91" s="33"/>
      <c r="S91" s="34"/>
      <c r="T91" s="45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99"/>
      <c r="AF91" s="101" ph="1"/>
      <c r="AG91" s="101" ph="1"/>
      <c r="AH91" s="101" ph="1"/>
      <c r="AI91" s="101" ph="1"/>
      <c r="AJ91" s="101" ph="1"/>
      <c r="AK91" s="101" ph="1"/>
      <c r="AL91" s="101"/>
      <c r="AM91" s="105"/>
      <c r="AN91" s="106"/>
      <c r="AO91" s="106"/>
      <c r="AP91" s="106"/>
      <c r="AQ91" s="107"/>
      <c r="AR91" s="109"/>
      <c r="AS91" s="109"/>
      <c r="AT91" s="109"/>
      <c r="AU91" s="109"/>
      <c r="AV91" s="112"/>
      <c r="AW91" s="109"/>
      <c r="AX91" s="109"/>
      <c r="AY91" s="113"/>
      <c r="AZ91" s="129"/>
      <c r="BA91" s="130"/>
      <c r="BB91" s="130"/>
      <c r="BC91" s="131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7"/>
    </row>
    <row r="92" spans="1:70" ht="15" customHeight="1" x14ac:dyDescent="0.4">
      <c r="A92" s="62">
        <v>36</v>
      </c>
      <c r="B92" s="63"/>
      <c r="C92" s="43" t="s">
        <v>52</v>
      </c>
      <c r="D92" s="37"/>
      <c r="E92" s="37"/>
      <c r="F92" s="37"/>
      <c r="G92" s="37"/>
      <c r="H92" s="37"/>
      <c r="I92" s="37"/>
      <c r="J92" s="38"/>
      <c r="K92" s="38"/>
      <c r="L92" s="38"/>
      <c r="M92" s="38"/>
      <c r="N92" s="44"/>
      <c r="R92" s="31"/>
      <c r="S92" s="32"/>
      <c r="T92" s="50" t="str">
        <f t="shared" ref="T92" si="38">IF(R92="","",VLOOKUP(R92,$A$18:$N$153,3,0))</f>
        <v/>
      </c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98"/>
      <c r="AF92" s="100" ph="1"/>
      <c r="AG92" s="100" ph="1"/>
      <c r="AH92" s="100" ph="1"/>
      <c r="AI92" s="100" ph="1"/>
      <c r="AJ92" s="100" ph="1"/>
      <c r="AK92" s="100" ph="1"/>
      <c r="AL92" s="100"/>
      <c r="AM92" s="102"/>
      <c r="AN92" s="103"/>
      <c r="AO92" s="103"/>
      <c r="AP92" s="103"/>
      <c r="AQ92" s="104"/>
      <c r="AR92" s="108"/>
      <c r="AS92" s="108"/>
      <c r="AT92" s="108"/>
      <c r="AU92" s="108"/>
      <c r="AV92" s="110"/>
      <c r="AW92" s="108"/>
      <c r="AX92" s="108"/>
      <c r="AY92" s="111"/>
      <c r="AZ92" s="123"/>
      <c r="BA92" s="124"/>
      <c r="BB92" s="124"/>
      <c r="BC92" s="125"/>
      <c r="BD92" s="114"/>
      <c r="BE92" s="114"/>
      <c r="BF92" s="114"/>
      <c r="BG92" s="114"/>
      <c r="BH92" s="114"/>
      <c r="BI92" s="114"/>
      <c r="BJ92" s="114"/>
      <c r="BK92" s="114"/>
      <c r="BL92" s="114"/>
      <c r="BM92" s="114"/>
      <c r="BN92" s="114"/>
      <c r="BO92" s="114"/>
      <c r="BP92" s="114"/>
      <c r="BQ92" s="114"/>
      <c r="BR92" s="115"/>
    </row>
    <row r="93" spans="1:70" ht="15" customHeight="1" x14ac:dyDescent="0.4">
      <c r="A93" s="41"/>
      <c r="B93" s="42"/>
      <c r="C93" s="45"/>
      <c r="D93" s="46"/>
      <c r="E93" s="46"/>
      <c r="F93" s="46"/>
      <c r="G93" s="46"/>
      <c r="H93" s="46"/>
      <c r="I93" s="46"/>
      <c r="J93" s="47"/>
      <c r="K93" s="47"/>
      <c r="L93" s="47"/>
      <c r="M93" s="47"/>
      <c r="N93" s="48"/>
      <c r="R93" s="33"/>
      <c r="S93" s="34"/>
      <c r="T93" s="45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99"/>
      <c r="AF93" s="101" ph="1"/>
      <c r="AG93" s="101" ph="1"/>
      <c r="AH93" s="101" ph="1"/>
      <c r="AI93" s="101" ph="1"/>
      <c r="AJ93" s="101" ph="1"/>
      <c r="AK93" s="101" ph="1"/>
      <c r="AL93" s="101"/>
      <c r="AM93" s="105"/>
      <c r="AN93" s="106"/>
      <c r="AO93" s="106"/>
      <c r="AP93" s="106"/>
      <c r="AQ93" s="107"/>
      <c r="AR93" s="109"/>
      <c r="AS93" s="109"/>
      <c r="AT93" s="109"/>
      <c r="AU93" s="109"/>
      <c r="AV93" s="112"/>
      <c r="AW93" s="109"/>
      <c r="AX93" s="109"/>
      <c r="AY93" s="113"/>
      <c r="AZ93" s="126"/>
      <c r="BA93" s="127"/>
      <c r="BB93" s="127"/>
      <c r="BC93" s="128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7"/>
    </row>
    <row r="94" spans="1:70" ht="15" customHeight="1" x14ac:dyDescent="0.4">
      <c r="A94" s="39">
        <v>37</v>
      </c>
      <c r="B94" s="40"/>
      <c r="C94" s="43" t="s">
        <v>53</v>
      </c>
      <c r="D94" s="37"/>
      <c r="E94" s="37"/>
      <c r="F94" s="37"/>
      <c r="G94" s="37"/>
      <c r="H94" s="37"/>
      <c r="I94" s="37"/>
      <c r="J94" s="38"/>
      <c r="K94" s="38"/>
      <c r="L94" s="38"/>
      <c r="M94" s="38"/>
      <c r="N94" s="44"/>
      <c r="R94" s="31"/>
      <c r="S94" s="32"/>
      <c r="T94" s="50" t="str">
        <f t="shared" ref="T94" si="39">IF(R94="","",VLOOKUP(R94,$A$18:$N$153,3,0))</f>
        <v/>
      </c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98"/>
      <c r="AF94" s="100" ph="1"/>
      <c r="AG94" s="100" ph="1"/>
      <c r="AH94" s="100" ph="1"/>
      <c r="AI94" s="100" ph="1"/>
      <c r="AJ94" s="100" ph="1"/>
      <c r="AK94" s="100" ph="1"/>
      <c r="AL94" s="100"/>
      <c r="AM94" s="102"/>
      <c r="AN94" s="103"/>
      <c r="AO94" s="103"/>
      <c r="AP94" s="103"/>
      <c r="AQ94" s="104"/>
      <c r="AR94" s="108"/>
      <c r="AS94" s="108"/>
      <c r="AT94" s="108"/>
      <c r="AU94" s="108"/>
      <c r="AV94" s="110"/>
      <c r="AW94" s="108"/>
      <c r="AX94" s="108"/>
      <c r="AY94" s="111"/>
      <c r="AZ94" s="123"/>
      <c r="BA94" s="124"/>
      <c r="BB94" s="124"/>
      <c r="BC94" s="125"/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5"/>
    </row>
    <row r="95" spans="1:70" ht="15" customHeight="1" x14ac:dyDescent="0.4">
      <c r="A95" s="41"/>
      <c r="B95" s="42"/>
      <c r="C95" s="45"/>
      <c r="D95" s="46"/>
      <c r="E95" s="46"/>
      <c r="F95" s="46"/>
      <c r="G95" s="46"/>
      <c r="H95" s="46"/>
      <c r="I95" s="46"/>
      <c r="J95" s="47"/>
      <c r="K95" s="47"/>
      <c r="L95" s="47"/>
      <c r="M95" s="47"/>
      <c r="N95" s="48"/>
      <c r="R95" s="33"/>
      <c r="S95" s="34"/>
      <c r="T95" s="45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99"/>
      <c r="AF95" s="101" ph="1"/>
      <c r="AG95" s="101" ph="1"/>
      <c r="AH95" s="101" ph="1"/>
      <c r="AI95" s="101" ph="1"/>
      <c r="AJ95" s="101" ph="1"/>
      <c r="AK95" s="101" ph="1"/>
      <c r="AL95" s="101"/>
      <c r="AM95" s="105"/>
      <c r="AN95" s="106"/>
      <c r="AO95" s="106"/>
      <c r="AP95" s="106"/>
      <c r="AQ95" s="107"/>
      <c r="AR95" s="109"/>
      <c r="AS95" s="109"/>
      <c r="AT95" s="109"/>
      <c r="AU95" s="109"/>
      <c r="AV95" s="112"/>
      <c r="AW95" s="109"/>
      <c r="AX95" s="109"/>
      <c r="AY95" s="113"/>
      <c r="AZ95" s="126"/>
      <c r="BA95" s="127"/>
      <c r="BB95" s="127"/>
      <c r="BC95" s="128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7"/>
    </row>
    <row r="96" spans="1:70" ht="15" customHeight="1" x14ac:dyDescent="0.4">
      <c r="A96" s="39">
        <v>38</v>
      </c>
      <c r="B96" s="40"/>
      <c r="C96" s="43" t="s">
        <v>54</v>
      </c>
      <c r="D96" s="37"/>
      <c r="E96" s="37"/>
      <c r="F96" s="37"/>
      <c r="G96" s="37"/>
      <c r="H96" s="37"/>
      <c r="I96" s="37"/>
      <c r="J96" s="38"/>
      <c r="K96" s="38"/>
      <c r="L96" s="38"/>
      <c r="M96" s="38"/>
      <c r="N96" s="44"/>
      <c r="R96" s="31"/>
      <c r="S96" s="32"/>
      <c r="T96" s="50" t="str">
        <f t="shared" ref="T96" si="40">IF(R96="","",VLOOKUP(R96,$A$18:$N$153,3,0))</f>
        <v/>
      </c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98"/>
      <c r="AF96" s="100" ph="1"/>
      <c r="AG96" s="100" ph="1"/>
      <c r="AH96" s="100" ph="1"/>
      <c r="AI96" s="100" ph="1"/>
      <c r="AJ96" s="100" ph="1"/>
      <c r="AK96" s="100" ph="1"/>
      <c r="AL96" s="100"/>
      <c r="AM96" s="102"/>
      <c r="AN96" s="103"/>
      <c r="AO96" s="103"/>
      <c r="AP96" s="103"/>
      <c r="AQ96" s="104"/>
      <c r="AR96" s="108"/>
      <c r="AS96" s="108"/>
      <c r="AT96" s="108"/>
      <c r="AU96" s="108"/>
      <c r="AV96" s="110"/>
      <c r="AW96" s="108"/>
      <c r="AX96" s="108"/>
      <c r="AY96" s="111"/>
      <c r="AZ96" s="129"/>
      <c r="BA96" s="130"/>
      <c r="BB96" s="130"/>
      <c r="BC96" s="131"/>
      <c r="BD96" s="114"/>
      <c r="BE96" s="114"/>
      <c r="BF96" s="114"/>
      <c r="BG96" s="114"/>
      <c r="BH96" s="114"/>
      <c r="BI96" s="114"/>
      <c r="BJ96" s="114"/>
      <c r="BK96" s="114"/>
      <c r="BL96" s="114"/>
      <c r="BM96" s="114"/>
      <c r="BN96" s="114"/>
      <c r="BO96" s="114"/>
      <c r="BP96" s="114"/>
      <c r="BQ96" s="114"/>
      <c r="BR96" s="115"/>
    </row>
    <row r="97" spans="1:70" ht="15" customHeight="1" x14ac:dyDescent="0.4">
      <c r="A97" s="41"/>
      <c r="B97" s="42"/>
      <c r="C97" s="45"/>
      <c r="D97" s="46"/>
      <c r="E97" s="46"/>
      <c r="F97" s="46"/>
      <c r="G97" s="46"/>
      <c r="H97" s="46"/>
      <c r="I97" s="46"/>
      <c r="J97" s="47"/>
      <c r="K97" s="47"/>
      <c r="L97" s="47"/>
      <c r="M97" s="47"/>
      <c r="N97" s="48"/>
      <c r="R97" s="33"/>
      <c r="S97" s="34"/>
      <c r="T97" s="45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99"/>
      <c r="AF97" s="101" ph="1"/>
      <c r="AG97" s="101" ph="1"/>
      <c r="AH97" s="101" ph="1"/>
      <c r="AI97" s="101" ph="1"/>
      <c r="AJ97" s="101" ph="1"/>
      <c r="AK97" s="101" ph="1"/>
      <c r="AL97" s="101"/>
      <c r="AM97" s="105"/>
      <c r="AN97" s="106"/>
      <c r="AO97" s="106"/>
      <c r="AP97" s="106"/>
      <c r="AQ97" s="107"/>
      <c r="AR97" s="109"/>
      <c r="AS97" s="109"/>
      <c r="AT97" s="109"/>
      <c r="AU97" s="109"/>
      <c r="AV97" s="112"/>
      <c r="AW97" s="109"/>
      <c r="AX97" s="109"/>
      <c r="AY97" s="113"/>
      <c r="AZ97" s="126"/>
      <c r="BA97" s="127"/>
      <c r="BB97" s="127"/>
      <c r="BC97" s="128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7"/>
    </row>
    <row r="98" spans="1:70" ht="15" customHeight="1" x14ac:dyDescent="0.4">
      <c r="A98" s="7" t="s">
        <v>19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  <c r="R98" s="31"/>
      <c r="S98" s="32"/>
      <c r="T98" s="50" t="str">
        <f t="shared" ref="T98" si="41">IF(R98="","",VLOOKUP(R98,$A$18:$N$153,3,0))</f>
        <v/>
      </c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98"/>
      <c r="AF98" s="148" ph="1"/>
      <c r="AG98" s="148" ph="1"/>
      <c r="AH98" s="148" ph="1"/>
      <c r="AI98" s="148" ph="1"/>
      <c r="AJ98" s="148" ph="1"/>
      <c r="AK98" s="148"/>
      <c r="AL98" s="148"/>
      <c r="AM98" s="142"/>
      <c r="AN98" s="143"/>
      <c r="AO98" s="143"/>
      <c r="AP98" s="143"/>
      <c r="AQ98" s="144"/>
      <c r="AR98" s="108"/>
      <c r="AS98" s="108"/>
      <c r="AT98" s="108"/>
      <c r="AU98" s="108"/>
      <c r="AV98" s="110"/>
      <c r="AW98" s="108"/>
      <c r="AX98" s="108"/>
      <c r="AY98" s="111"/>
      <c r="AZ98" s="123"/>
      <c r="BA98" s="124"/>
      <c r="BB98" s="124"/>
      <c r="BC98" s="125"/>
      <c r="BD98" s="114"/>
      <c r="BE98" s="114"/>
      <c r="BF98" s="114"/>
      <c r="BG98" s="114"/>
      <c r="BH98" s="114"/>
      <c r="BI98" s="114"/>
      <c r="BJ98" s="114"/>
      <c r="BK98" s="114"/>
      <c r="BL98" s="114"/>
      <c r="BM98" s="114"/>
      <c r="BN98" s="114"/>
      <c r="BO98" s="114"/>
      <c r="BP98" s="114"/>
      <c r="BQ98" s="114"/>
      <c r="BR98" s="115"/>
    </row>
    <row r="99" spans="1:70" ht="15" customHeight="1" x14ac:dyDescent="0.4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2"/>
      <c r="R99" s="33"/>
      <c r="S99" s="34"/>
      <c r="T99" s="45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99"/>
      <c r="AF99" s="148" ph="1"/>
      <c r="AG99" s="148" ph="1"/>
      <c r="AH99" s="148" ph="1"/>
      <c r="AI99" s="148" ph="1"/>
      <c r="AJ99" s="148" ph="1"/>
      <c r="AK99" s="148"/>
      <c r="AL99" s="148"/>
      <c r="AM99" s="149"/>
      <c r="AN99" s="150"/>
      <c r="AO99" s="150"/>
      <c r="AP99" s="150"/>
      <c r="AQ99" s="151"/>
      <c r="AR99" s="109"/>
      <c r="AS99" s="109"/>
      <c r="AT99" s="109"/>
      <c r="AU99" s="109"/>
      <c r="AV99" s="112"/>
      <c r="AW99" s="109"/>
      <c r="AX99" s="109"/>
      <c r="AY99" s="113"/>
      <c r="AZ99" s="129"/>
      <c r="BA99" s="130"/>
      <c r="BB99" s="130"/>
      <c r="BC99" s="131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7"/>
    </row>
    <row r="100" spans="1:70" ht="15" customHeight="1" x14ac:dyDescent="0.4">
      <c r="A100" s="62">
        <v>39</v>
      </c>
      <c r="B100" s="63"/>
      <c r="C100" s="43" t="s">
        <v>55</v>
      </c>
      <c r="D100" s="37"/>
      <c r="E100" s="37"/>
      <c r="F100" s="37"/>
      <c r="G100" s="37"/>
      <c r="H100" s="37"/>
      <c r="I100" s="37"/>
      <c r="J100" s="38"/>
      <c r="K100" s="38"/>
      <c r="L100" s="38"/>
      <c r="M100" s="38"/>
      <c r="N100" s="44"/>
      <c r="R100" s="31"/>
      <c r="S100" s="32"/>
      <c r="T100" s="50" t="str">
        <f t="shared" ref="T100" si="42">IF(R100="","",VLOOKUP(R100,$A$18:$N$153,3,0))</f>
        <v/>
      </c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98"/>
      <c r="AF100" s="140" ph="1"/>
      <c r="AG100" s="100" ph="1"/>
      <c r="AH100" s="100" ph="1"/>
      <c r="AI100" s="100" ph="1"/>
      <c r="AJ100" s="100" ph="1"/>
      <c r="AK100" s="100"/>
      <c r="AL100" s="100"/>
      <c r="AM100" s="142"/>
      <c r="AN100" s="143"/>
      <c r="AO100" s="143"/>
      <c r="AP100" s="143"/>
      <c r="AQ100" s="144"/>
      <c r="AR100" s="108"/>
      <c r="AS100" s="108"/>
      <c r="AT100" s="108"/>
      <c r="AU100" s="108"/>
      <c r="AV100" s="110"/>
      <c r="AW100" s="108"/>
      <c r="AX100" s="108"/>
      <c r="AY100" s="111"/>
      <c r="AZ100" s="123"/>
      <c r="BA100" s="124"/>
      <c r="BB100" s="124"/>
      <c r="BC100" s="125"/>
      <c r="BD100" s="114"/>
      <c r="BE100" s="114"/>
      <c r="BF100" s="114"/>
      <c r="BG100" s="114"/>
      <c r="BH100" s="114"/>
      <c r="BI100" s="114"/>
      <c r="BJ100" s="114"/>
      <c r="BK100" s="114"/>
      <c r="BL100" s="114"/>
      <c r="BM100" s="114"/>
      <c r="BN100" s="114"/>
      <c r="BO100" s="114"/>
      <c r="BP100" s="114"/>
      <c r="BQ100" s="114"/>
      <c r="BR100" s="115"/>
    </row>
    <row r="101" spans="1:70" ht="15" customHeight="1" x14ac:dyDescent="0.4">
      <c r="A101" s="41"/>
      <c r="B101" s="42"/>
      <c r="C101" s="45"/>
      <c r="D101" s="46"/>
      <c r="E101" s="46"/>
      <c r="F101" s="46"/>
      <c r="G101" s="46"/>
      <c r="H101" s="46"/>
      <c r="I101" s="46"/>
      <c r="J101" s="47"/>
      <c r="K101" s="47"/>
      <c r="L101" s="47"/>
      <c r="M101" s="47"/>
      <c r="N101" s="48"/>
      <c r="R101" s="33"/>
      <c r="S101" s="34"/>
      <c r="T101" s="45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99"/>
      <c r="AF101" s="141" ph="1"/>
      <c r="AG101" s="101" ph="1"/>
      <c r="AH101" s="101" ph="1"/>
      <c r="AI101" s="101" ph="1"/>
      <c r="AJ101" s="101" ph="1"/>
      <c r="AK101" s="101"/>
      <c r="AL101" s="101"/>
      <c r="AM101" s="145"/>
      <c r="AN101" s="146"/>
      <c r="AO101" s="146"/>
      <c r="AP101" s="146"/>
      <c r="AQ101" s="147"/>
      <c r="AR101" s="109"/>
      <c r="AS101" s="109"/>
      <c r="AT101" s="109"/>
      <c r="AU101" s="109"/>
      <c r="AV101" s="112"/>
      <c r="AW101" s="109"/>
      <c r="AX101" s="109"/>
      <c r="AY101" s="113"/>
      <c r="AZ101" s="126"/>
      <c r="BA101" s="127"/>
      <c r="BB101" s="127"/>
      <c r="BC101" s="128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7"/>
    </row>
    <row r="102" spans="1:70" ht="15" customHeight="1" x14ac:dyDescent="0.4">
      <c r="A102" s="39">
        <v>40</v>
      </c>
      <c r="B102" s="40"/>
      <c r="C102" s="43" t="s">
        <v>56</v>
      </c>
      <c r="D102" s="37"/>
      <c r="E102" s="37"/>
      <c r="F102" s="37"/>
      <c r="G102" s="37"/>
      <c r="H102" s="37"/>
      <c r="I102" s="37"/>
      <c r="J102" s="38"/>
      <c r="K102" s="38"/>
      <c r="L102" s="38"/>
      <c r="M102" s="38"/>
      <c r="N102" s="44"/>
      <c r="R102" s="31"/>
      <c r="S102" s="32"/>
      <c r="T102" s="50" t="str">
        <f t="shared" ref="T102" si="43">IF(R102="","",VLOOKUP(R102,$A$18:$N$153,3,0))</f>
        <v/>
      </c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98"/>
      <c r="AF102" s="140" ph="1"/>
      <c r="AG102" s="100" ph="1"/>
      <c r="AH102" s="100" ph="1"/>
      <c r="AI102" s="100" ph="1"/>
      <c r="AJ102" s="100" ph="1"/>
      <c r="AK102" s="100"/>
      <c r="AL102" s="100"/>
      <c r="AM102" s="110"/>
      <c r="AN102" s="108"/>
      <c r="AO102" s="108"/>
      <c r="AP102" s="108"/>
      <c r="AQ102" s="111"/>
      <c r="AR102" s="108"/>
      <c r="AS102" s="108"/>
      <c r="AT102" s="108"/>
      <c r="AU102" s="108"/>
      <c r="AV102" s="110"/>
      <c r="AW102" s="108"/>
      <c r="AX102" s="108"/>
      <c r="AY102" s="111"/>
      <c r="AZ102" s="123"/>
      <c r="BA102" s="124"/>
      <c r="BB102" s="124"/>
      <c r="BC102" s="125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114"/>
      <c r="BO102" s="114"/>
      <c r="BP102" s="114"/>
      <c r="BQ102" s="114"/>
      <c r="BR102" s="115"/>
    </row>
    <row r="103" spans="1:70" ht="15" customHeight="1" x14ac:dyDescent="0.4">
      <c r="A103" s="41"/>
      <c r="B103" s="42"/>
      <c r="C103" s="45"/>
      <c r="D103" s="46"/>
      <c r="E103" s="46"/>
      <c r="F103" s="46"/>
      <c r="G103" s="46"/>
      <c r="H103" s="46"/>
      <c r="I103" s="46"/>
      <c r="J103" s="47"/>
      <c r="K103" s="47"/>
      <c r="L103" s="47"/>
      <c r="M103" s="47"/>
      <c r="N103" s="48"/>
      <c r="R103" s="33"/>
      <c r="S103" s="34"/>
      <c r="T103" s="45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99"/>
      <c r="AF103" s="141" ph="1"/>
      <c r="AG103" s="101" ph="1"/>
      <c r="AH103" s="101" ph="1"/>
      <c r="AI103" s="101" ph="1"/>
      <c r="AJ103" s="101" ph="1"/>
      <c r="AK103" s="101"/>
      <c r="AL103" s="101"/>
      <c r="AM103" s="112"/>
      <c r="AN103" s="109"/>
      <c r="AO103" s="109"/>
      <c r="AP103" s="109"/>
      <c r="AQ103" s="113"/>
      <c r="AR103" s="109"/>
      <c r="AS103" s="109"/>
      <c r="AT103" s="109"/>
      <c r="AU103" s="109"/>
      <c r="AV103" s="112"/>
      <c r="AW103" s="109"/>
      <c r="AX103" s="109"/>
      <c r="AY103" s="113"/>
      <c r="AZ103" s="126"/>
      <c r="BA103" s="127"/>
      <c r="BB103" s="127"/>
      <c r="BC103" s="128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7"/>
    </row>
    <row r="104" spans="1:70" ht="15" customHeight="1" x14ac:dyDescent="0.4">
      <c r="A104" s="39">
        <v>41</v>
      </c>
      <c r="B104" s="40"/>
      <c r="C104" s="43" t="s">
        <v>57</v>
      </c>
      <c r="D104" s="37"/>
      <c r="E104" s="37"/>
      <c r="F104" s="37"/>
      <c r="G104" s="37"/>
      <c r="H104" s="37"/>
      <c r="I104" s="37"/>
      <c r="J104" s="38"/>
      <c r="K104" s="38"/>
      <c r="L104" s="38"/>
      <c r="M104" s="38"/>
      <c r="N104" s="44"/>
      <c r="R104" s="31"/>
      <c r="S104" s="32"/>
      <c r="T104" s="50" t="str">
        <f t="shared" ref="T104" si="44">IF(R104="","",VLOOKUP(R104,$A$18:$N$153,3,0))</f>
        <v/>
      </c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98"/>
      <c r="AF104" s="132" ph="1"/>
      <c r="AG104" s="132" ph="1"/>
      <c r="AH104" s="132" ph="1"/>
      <c r="AI104" s="132" ph="1"/>
      <c r="AJ104" s="132" ph="1"/>
      <c r="AK104" s="132"/>
      <c r="AL104" s="132"/>
      <c r="AM104" s="133"/>
      <c r="AN104" s="134"/>
      <c r="AO104" s="134"/>
      <c r="AP104" s="135"/>
      <c r="AQ104" s="136"/>
      <c r="AR104" s="108"/>
      <c r="AS104" s="108"/>
      <c r="AT104" s="108"/>
      <c r="AU104" s="108"/>
      <c r="AV104" s="110"/>
      <c r="AW104" s="108"/>
      <c r="AX104" s="108"/>
      <c r="AY104" s="111"/>
      <c r="AZ104" s="129"/>
      <c r="BA104" s="130"/>
      <c r="BB104" s="130"/>
      <c r="BC104" s="131"/>
      <c r="BD104" s="114"/>
      <c r="BE104" s="114"/>
      <c r="BF104" s="114"/>
      <c r="BG104" s="114"/>
      <c r="BH104" s="114"/>
      <c r="BI104" s="114"/>
      <c r="BJ104" s="114"/>
      <c r="BK104" s="114"/>
      <c r="BL104" s="114"/>
      <c r="BM104" s="114"/>
      <c r="BN104" s="114"/>
      <c r="BO104" s="114"/>
      <c r="BP104" s="114"/>
      <c r="BQ104" s="114"/>
      <c r="BR104" s="115"/>
    </row>
    <row r="105" spans="1:70" ht="15" customHeight="1" x14ac:dyDescent="0.4">
      <c r="A105" s="41"/>
      <c r="B105" s="42"/>
      <c r="C105" s="45"/>
      <c r="D105" s="46"/>
      <c r="E105" s="46"/>
      <c r="F105" s="46"/>
      <c r="G105" s="46"/>
      <c r="H105" s="46"/>
      <c r="I105" s="46"/>
      <c r="J105" s="47"/>
      <c r="K105" s="47"/>
      <c r="L105" s="47"/>
      <c r="M105" s="47"/>
      <c r="N105" s="48"/>
      <c r="R105" s="33"/>
      <c r="S105" s="34"/>
      <c r="T105" s="45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99"/>
      <c r="AF105" s="132" ph="1"/>
      <c r="AG105" s="132" ph="1"/>
      <c r="AH105" s="132" ph="1"/>
      <c r="AI105" s="132" ph="1"/>
      <c r="AJ105" s="132" ph="1"/>
      <c r="AK105" s="132"/>
      <c r="AL105" s="132"/>
      <c r="AM105" s="137"/>
      <c r="AN105" s="138"/>
      <c r="AO105" s="138"/>
      <c r="AP105" s="138"/>
      <c r="AQ105" s="139"/>
      <c r="AR105" s="109"/>
      <c r="AS105" s="109"/>
      <c r="AT105" s="109"/>
      <c r="AU105" s="109"/>
      <c r="AV105" s="112"/>
      <c r="AW105" s="109"/>
      <c r="AX105" s="109"/>
      <c r="AY105" s="113"/>
      <c r="AZ105" s="126"/>
      <c r="BA105" s="127"/>
      <c r="BB105" s="127"/>
      <c r="BC105" s="128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7"/>
    </row>
    <row r="106" spans="1:70" ht="15" customHeight="1" x14ac:dyDescent="0.4">
      <c r="A106" s="39">
        <v>42</v>
      </c>
      <c r="B106" s="40"/>
      <c r="C106" s="43" t="s">
        <v>58</v>
      </c>
      <c r="D106" s="37"/>
      <c r="E106" s="37"/>
      <c r="F106" s="37"/>
      <c r="G106" s="37"/>
      <c r="H106" s="37"/>
      <c r="I106" s="37"/>
      <c r="J106" s="38"/>
      <c r="K106" s="38"/>
      <c r="L106" s="38"/>
      <c r="M106" s="38"/>
      <c r="N106" s="44"/>
      <c r="R106" s="31"/>
      <c r="S106" s="32"/>
      <c r="T106" s="50" t="str">
        <f t="shared" ref="T106" si="45">IF(R106="","",VLOOKUP(R106,$A$18:$N$153,3,0))</f>
        <v/>
      </c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98"/>
      <c r="AF106" s="100" ph="1"/>
      <c r="AG106" s="100" ph="1"/>
      <c r="AH106" s="100" ph="1"/>
      <c r="AI106" s="100" ph="1"/>
      <c r="AJ106" s="100" ph="1"/>
      <c r="AK106" s="100" ph="1"/>
      <c r="AL106" s="100"/>
      <c r="AM106" s="102"/>
      <c r="AN106" s="103"/>
      <c r="AO106" s="103"/>
      <c r="AP106" s="103"/>
      <c r="AQ106" s="104"/>
      <c r="AR106" s="108"/>
      <c r="AS106" s="108"/>
      <c r="AT106" s="108"/>
      <c r="AU106" s="108"/>
      <c r="AV106" s="110"/>
      <c r="AW106" s="108"/>
      <c r="AX106" s="108"/>
      <c r="AY106" s="111"/>
      <c r="AZ106" s="123"/>
      <c r="BA106" s="124"/>
      <c r="BB106" s="124"/>
      <c r="BC106" s="125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5"/>
    </row>
    <row r="107" spans="1:70" ht="15" customHeight="1" x14ac:dyDescent="0.4">
      <c r="A107" s="41"/>
      <c r="B107" s="42"/>
      <c r="C107" s="45"/>
      <c r="D107" s="46"/>
      <c r="E107" s="46"/>
      <c r="F107" s="46"/>
      <c r="G107" s="46"/>
      <c r="H107" s="46"/>
      <c r="I107" s="46"/>
      <c r="J107" s="47"/>
      <c r="K107" s="47"/>
      <c r="L107" s="47"/>
      <c r="M107" s="47"/>
      <c r="N107" s="48"/>
      <c r="R107" s="33"/>
      <c r="S107" s="34"/>
      <c r="T107" s="45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99"/>
      <c r="AF107" s="101" ph="1"/>
      <c r="AG107" s="101" ph="1"/>
      <c r="AH107" s="101" ph="1"/>
      <c r="AI107" s="101" ph="1"/>
      <c r="AJ107" s="101" ph="1"/>
      <c r="AK107" s="101" ph="1"/>
      <c r="AL107" s="101"/>
      <c r="AM107" s="105"/>
      <c r="AN107" s="106"/>
      <c r="AO107" s="106"/>
      <c r="AP107" s="106"/>
      <c r="AQ107" s="107"/>
      <c r="AR107" s="109"/>
      <c r="AS107" s="109"/>
      <c r="AT107" s="109"/>
      <c r="AU107" s="109"/>
      <c r="AV107" s="112"/>
      <c r="AW107" s="109"/>
      <c r="AX107" s="109"/>
      <c r="AY107" s="113"/>
      <c r="AZ107" s="129"/>
      <c r="BA107" s="130"/>
      <c r="BB107" s="130"/>
      <c r="BC107" s="131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7"/>
    </row>
    <row r="108" spans="1:70" ht="15" customHeight="1" x14ac:dyDescent="0.4">
      <c r="A108" s="39">
        <v>43</v>
      </c>
      <c r="B108" s="40"/>
      <c r="C108" s="43" t="s">
        <v>59</v>
      </c>
      <c r="D108" s="37"/>
      <c r="E108" s="37"/>
      <c r="F108" s="37"/>
      <c r="G108" s="37"/>
      <c r="H108" s="37"/>
      <c r="I108" s="37"/>
      <c r="J108" s="38"/>
      <c r="K108" s="38"/>
      <c r="L108" s="38"/>
      <c r="M108" s="38"/>
      <c r="N108" s="44"/>
      <c r="R108" s="31"/>
      <c r="S108" s="32"/>
      <c r="T108" s="50" t="str">
        <f t="shared" ref="T108" si="46">IF(R108="","",VLOOKUP(R108,$A$18:$N$153,3,0))</f>
        <v/>
      </c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98"/>
      <c r="AF108" s="100" ph="1"/>
      <c r="AG108" s="100" ph="1"/>
      <c r="AH108" s="100" ph="1"/>
      <c r="AI108" s="100" ph="1"/>
      <c r="AJ108" s="100" ph="1"/>
      <c r="AK108" s="100" ph="1"/>
      <c r="AL108" s="100"/>
      <c r="AM108" s="102"/>
      <c r="AN108" s="103"/>
      <c r="AO108" s="103"/>
      <c r="AP108" s="103"/>
      <c r="AQ108" s="104"/>
      <c r="AR108" s="108"/>
      <c r="AS108" s="108"/>
      <c r="AT108" s="108"/>
      <c r="AU108" s="108"/>
      <c r="AV108" s="110"/>
      <c r="AW108" s="108"/>
      <c r="AX108" s="108"/>
      <c r="AY108" s="111"/>
      <c r="AZ108" s="123"/>
      <c r="BA108" s="124"/>
      <c r="BB108" s="124"/>
      <c r="BC108" s="125"/>
      <c r="BD108" s="114"/>
      <c r="BE108" s="114"/>
      <c r="BF108" s="114"/>
      <c r="BG108" s="114"/>
      <c r="BH108" s="114"/>
      <c r="BI108" s="114"/>
      <c r="BJ108" s="114"/>
      <c r="BK108" s="114"/>
      <c r="BL108" s="114"/>
      <c r="BM108" s="114"/>
      <c r="BN108" s="114"/>
      <c r="BO108" s="114"/>
      <c r="BP108" s="114"/>
      <c r="BQ108" s="114"/>
      <c r="BR108" s="115"/>
    </row>
    <row r="109" spans="1:70" ht="15" customHeight="1" x14ac:dyDescent="0.4">
      <c r="A109" s="41"/>
      <c r="B109" s="42"/>
      <c r="C109" s="45"/>
      <c r="D109" s="46"/>
      <c r="E109" s="46"/>
      <c r="F109" s="46"/>
      <c r="G109" s="46"/>
      <c r="H109" s="46"/>
      <c r="I109" s="46"/>
      <c r="J109" s="47"/>
      <c r="K109" s="47"/>
      <c r="L109" s="47"/>
      <c r="M109" s="47"/>
      <c r="N109" s="48"/>
      <c r="R109" s="33"/>
      <c r="S109" s="34"/>
      <c r="T109" s="45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99"/>
      <c r="AF109" s="101" ph="1"/>
      <c r="AG109" s="101" ph="1"/>
      <c r="AH109" s="101" ph="1"/>
      <c r="AI109" s="101" ph="1"/>
      <c r="AJ109" s="101" ph="1"/>
      <c r="AK109" s="101" ph="1"/>
      <c r="AL109" s="101"/>
      <c r="AM109" s="105"/>
      <c r="AN109" s="106"/>
      <c r="AO109" s="106"/>
      <c r="AP109" s="106"/>
      <c r="AQ109" s="107"/>
      <c r="AR109" s="109"/>
      <c r="AS109" s="109"/>
      <c r="AT109" s="109"/>
      <c r="AU109" s="109"/>
      <c r="AV109" s="112"/>
      <c r="AW109" s="109"/>
      <c r="AX109" s="109"/>
      <c r="AY109" s="113"/>
      <c r="AZ109" s="126"/>
      <c r="BA109" s="127"/>
      <c r="BB109" s="127"/>
      <c r="BC109" s="128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7"/>
    </row>
    <row r="110" spans="1:70" ht="15" customHeight="1" x14ac:dyDescent="0.4">
      <c r="A110" s="39">
        <v>44</v>
      </c>
      <c r="B110" s="40"/>
      <c r="C110" s="43" t="s">
        <v>60</v>
      </c>
      <c r="D110" s="37"/>
      <c r="E110" s="37"/>
      <c r="F110" s="37"/>
      <c r="G110" s="37"/>
      <c r="H110" s="37"/>
      <c r="I110" s="37"/>
      <c r="J110" s="38"/>
      <c r="K110" s="38"/>
      <c r="L110" s="38"/>
      <c r="M110" s="38"/>
      <c r="N110" s="44"/>
      <c r="R110" s="31"/>
      <c r="S110" s="32"/>
      <c r="T110" s="50" t="str">
        <f t="shared" ref="T110" si="47">IF(R110="","",VLOOKUP(R110,$A$18:$N$153,3,0))</f>
        <v/>
      </c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98"/>
      <c r="AF110" s="100" ph="1"/>
      <c r="AG110" s="100" ph="1"/>
      <c r="AH110" s="100" ph="1"/>
      <c r="AI110" s="100" ph="1"/>
      <c r="AJ110" s="100" ph="1"/>
      <c r="AK110" s="100" ph="1"/>
      <c r="AL110" s="100"/>
      <c r="AM110" s="102"/>
      <c r="AN110" s="103"/>
      <c r="AO110" s="103"/>
      <c r="AP110" s="103"/>
      <c r="AQ110" s="104"/>
      <c r="AR110" s="108"/>
      <c r="AS110" s="108"/>
      <c r="AT110" s="108"/>
      <c r="AU110" s="108"/>
      <c r="AV110" s="110"/>
      <c r="AW110" s="108"/>
      <c r="AX110" s="108"/>
      <c r="AY110" s="111"/>
      <c r="AZ110" s="123"/>
      <c r="BA110" s="124"/>
      <c r="BB110" s="124"/>
      <c r="BC110" s="125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5"/>
    </row>
    <row r="111" spans="1:70" ht="15" customHeight="1" x14ac:dyDescent="0.4">
      <c r="A111" s="41"/>
      <c r="B111" s="42"/>
      <c r="C111" s="45"/>
      <c r="D111" s="46"/>
      <c r="E111" s="46"/>
      <c r="F111" s="46"/>
      <c r="G111" s="46"/>
      <c r="H111" s="46"/>
      <c r="I111" s="46"/>
      <c r="J111" s="47"/>
      <c r="K111" s="47"/>
      <c r="L111" s="47"/>
      <c r="M111" s="47"/>
      <c r="N111" s="48"/>
      <c r="R111" s="33"/>
      <c r="S111" s="34"/>
      <c r="T111" s="45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99"/>
      <c r="AF111" s="101" ph="1"/>
      <c r="AG111" s="101" ph="1"/>
      <c r="AH111" s="101" ph="1"/>
      <c r="AI111" s="101" ph="1"/>
      <c r="AJ111" s="101" ph="1"/>
      <c r="AK111" s="101" ph="1"/>
      <c r="AL111" s="101"/>
      <c r="AM111" s="105"/>
      <c r="AN111" s="106"/>
      <c r="AO111" s="106"/>
      <c r="AP111" s="106"/>
      <c r="AQ111" s="107"/>
      <c r="AR111" s="109"/>
      <c r="AS111" s="109"/>
      <c r="AT111" s="109"/>
      <c r="AU111" s="109"/>
      <c r="AV111" s="112"/>
      <c r="AW111" s="109"/>
      <c r="AX111" s="109"/>
      <c r="AY111" s="113"/>
      <c r="AZ111" s="126"/>
      <c r="BA111" s="127"/>
      <c r="BB111" s="127"/>
      <c r="BC111" s="128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7"/>
    </row>
    <row r="112" spans="1:70" ht="15" customHeight="1" x14ac:dyDescent="0.4">
      <c r="A112" s="39">
        <v>45</v>
      </c>
      <c r="B112" s="40"/>
      <c r="C112" s="43" t="s">
        <v>61</v>
      </c>
      <c r="D112" s="37"/>
      <c r="E112" s="37"/>
      <c r="F112" s="37"/>
      <c r="G112" s="37"/>
      <c r="H112" s="37"/>
      <c r="I112" s="37"/>
      <c r="J112" s="38"/>
      <c r="K112" s="38"/>
      <c r="L112" s="38"/>
      <c r="M112" s="38"/>
      <c r="N112" s="44"/>
      <c r="R112" s="31"/>
      <c r="S112" s="32"/>
      <c r="T112" s="50" t="str">
        <f t="shared" ref="T112" si="48">IF(R112="","",VLOOKUP(R112,$A$18:$N$153,3,0))</f>
        <v/>
      </c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98"/>
      <c r="AF112" s="100" ph="1"/>
      <c r="AG112" s="100" ph="1"/>
      <c r="AH112" s="100" ph="1"/>
      <c r="AI112" s="100" ph="1"/>
      <c r="AJ112" s="100" ph="1"/>
      <c r="AK112" s="100" ph="1"/>
      <c r="AL112" s="100"/>
      <c r="AM112" s="102"/>
      <c r="AN112" s="103"/>
      <c r="AO112" s="103"/>
      <c r="AP112" s="103"/>
      <c r="AQ112" s="104"/>
      <c r="AR112" s="108"/>
      <c r="AS112" s="108"/>
      <c r="AT112" s="108"/>
      <c r="AU112" s="108"/>
      <c r="AV112" s="110"/>
      <c r="AW112" s="108"/>
      <c r="AX112" s="108"/>
      <c r="AY112" s="111"/>
      <c r="AZ112" s="129"/>
      <c r="BA112" s="130"/>
      <c r="BB112" s="130"/>
      <c r="BC112" s="131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5"/>
    </row>
    <row r="113" spans="1:70" ht="15" customHeight="1" x14ac:dyDescent="0.4">
      <c r="A113" s="41"/>
      <c r="B113" s="42"/>
      <c r="C113" s="45"/>
      <c r="D113" s="46"/>
      <c r="E113" s="46"/>
      <c r="F113" s="46"/>
      <c r="G113" s="46"/>
      <c r="H113" s="46"/>
      <c r="I113" s="46"/>
      <c r="J113" s="47"/>
      <c r="K113" s="47"/>
      <c r="L113" s="47"/>
      <c r="M113" s="47"/>
      <c r="N113" s="48"/>
      <c r="R113" s="33"/>
      <c r="S113" s="34"/>
      <c r="T113" s="45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99"/>
      <c r="AF113" s="101" ph="1"/>
      <c r="AG113" s="101" ph="1"/>
      <c r="AH113" s="101" ph="1"/>
      <c r="AI113" s="101" ph="1"/>
      <c r="AJ113" s="101" ph="1"/>
      <c r="AK113" s="101" ph="1"/>
      <c r="AL113" s="101"/>
      <c r="AM113" s="105"/>
      <c r="AN113" s="106"/>
      <c r="AO113" s="106"/>
      <c r="AP113" s="106"/>
      <c r="AQ113" s="107"/>
      <c r="AR113" s="109"/>
      <c r="AS113" s="109"/>
      <c r="AT113" s="109"/>
      <c r="AU113" s="109"/>
      <c r="AV113" s="112"/>
      <c r="AW113" s="109"/>
      <c r="AX113" s="109"/>
      <c r="AY113" s="113"/>
      <c r="AZ113" s="126"/>
      <c r="BA113" s="127"/>
      <c r="BB113" s="127"/>
      <c r="BC113" s="128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7"/>
    </row>
    <row r="114" spans="1:70" ht="15" customHeight="1" x14ac:dyDescent="0.4">
      <c r="A114" s="39">
        <v>46</v>
      </c>
      <c r="B114" s="40"/>
      <c r="C114" s="43" t="s">
        <v>62</v>
      </c>
      <c r="D114" s="37"/>
      <c r="E114" s="37"/>
      <c r="F114" s="37"/>
      <c r="G114" s="37"/>
      <c r="H114" s="37"/>
      <c r="I114" s="37"/>
      <c r="J114" s="38"/>
      <c r="K114" s="38"/>
      <c r="L114" s="38"/>
      <c r="M114" s="38"/>
      <c r="N114" s="44"/>
      <c r="R114" s="31"/>
      <c r="S114" s="32"/>
      <c r="T114" s="50" t="str">
        <f t="shared" ref="T114" si="49">IF(R114="","",VLOOKUP(R114,$A$18:$N$153,3,0))</f>
        <v/>
      </c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98"/>
      <c r="AF114" s="148" ph="1"/>
      <c r="AG114" s="148" ph="1"/>
      <c r="AH114" s="148" ph="1"/>
      <c r="AI114" s="148" ph="1"/>
      <c r="AJ114" s="148" ph="1"/>
      <c r="AK114" s="148"/>
      <c r="AL114" s="148"/>
      <c r="AM114" s="142"/>
      <c r="AN114" s="143"/>
      <c r="AO114" s="143"/>
      <c r="AP114" s="143"/>
      <c r="AQ114" s="144"/>
      <c r="AR114" s="108"/>
      <c r="AS114" s="108"/>
      <c r="AT114" s="108"/>
      <c r="AU114" s="108"/>
      <c r="AV114" s="110"/>
      <c r="AW114" s="108"/>
      <c r="AX114" s="108"/>
      <c r="AY114" s="111"/>
      <c r="AZ114" s="123"/>
      <c r="BA114" s="124"/>
      <c r="BB114" s="124"/>
      <c r="BC114" s="125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5"/>
    </row>
    <row r="115" spans="1:70" ht="15" customHeight="1" x14ac:dyDescent="0.4">
      <c r="A115" s="41"/>
      <c r="B115" s="42"/>
      <c r="C115" s="45"/>
      <c r="D115" s="46"/>
      <c r="E115" s="46"/>
      <c r="F115" s="46"/>
      <c r="G115" s="46"/>
      <c r="H115" s="46"/>
      <c r="I115" s="46"/>
      <c r="J115" s="47"/>
      <c r="K115" s="47"/>
      <c r="L115" s="47"/>
      <c r="M115" s="47"/>
      <c r="N115" s="48"/>
      <c r="R115" s="33"/>
      <c r="S115" s="34"/>
      <c r="T115" s="45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99"/>
      <c r="AF115" s="148" ph="1"/>
      <c r="AG115" s="148" ph="1"/>
      <c r="AH115" s="148" ph="1"/>
      <c r="AI115" s="148" ph="1"/>
      <c r="AJ115" s="148" ph="1"/>
      <c r="AK115" s="148"/>
      <c r="AL115" s="148"/>
      <c r="AM115" s="149"/>
      <c r="AN115" s="150"/>
      <c r="AO115" s="150"/>
      <c r="AP115" s="150"/>
      <c r="AQ115" s="151"/>
      <c r="AR115" s="109"/>
      <c r="AS115" s="109"/>
      <c r="AT115" s="109"/>
      <c r="AU115" s="109"/>
      <c r="AV115" s="112"/>
      <c r="AW115" s="109"/>
      <c r="AX115" s="109"/>
      <c r="AY115" s="113"/>
      <c r="AZ115" s="129"/>
      <c r="BA115" s="130"/>
      <c r="BB115" s="130"/>
      <c r="BC115" s="131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7"/>
    </row>
    <row r="116" spans="1:70" ht="15" customHeight="1" x14ac:dyDescent="0.4">
      <c r="A116" s="39">
        <v>47</v>
      </c>
      <c r="B116" s="40"/>
      <c r="C116" s="43" t="s">
        <v>63</v>
      </c>
      <c r="D116" s="37"/>
      <c r="E116" s="37"/>
      <c r="F116" s="37"/>
      <c r="G116" s="37"/>
      <c r="H116" s="37"/>
      <c r="I116" s="37"/>
      <c r="J116" s="38"/>
      <c r="K116" s="38"/>
      <c r="L116" s="38"/>
      <c r="M116" s="38"/>
      <c r="N116" s="44"/>
      <c r="R116" s="31"/>
      <c r="S116" s="32"/>
      <c r="T116" s="50" t="str">
        <f t="shared" ref="T116" si="50">IF(R116="","",VLOOKUP(R116,$A$18:$N$153,3,0))</f>
        <v/>
      </c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98"/>
      <c r="AF116" s="140" ph="1"/>
      <c r="AG116" s="100" ph="1"/>
      <c r="AH116" s="100" ph="1"/>
      <c r="AI116" s="100" ph="1"/>
      <c r="AJ116" s="100" ph="1"/>
      <c r="AK116" s="100"/>
      <c r="AL116" s="100"/>
      <c r="AM116" s="142"/>
      <c r="AN116" s="143"/>
      <c r="AO116" s="143"/>
      <c r="AP116" s="143"/>
      <c r="AQ116" s="144"/>
      <c r="AR116" s="108"/>
      <c r="AS116" s="108"/>
      <c r="AT116" s="108"/>
      <c r="AU116" s="108"/>
      <c r="AV116" s="110"/>
      <c r="AW116" s="108"/>
      <c r="AX116" s="108"/>
      <c r="AY116" s="111"/>
      <c r="AZ116" s="123"/>
      <c r="BA116" s="124"/>
      <c r="BB116" s="124"/>
      <c r="BC116" s="125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5"/>
    </row>
    <row r="117" spans="1:70" ht="15" customHeight="1" x14ac:dyDescent="0.4">
      <c r="A117" s="41"/>
      <c r="B117" s="42"/>
      <c r="C117" s="45"/>
      <c r="D117" s="46"/>
      <c r="E117" s="46"/>
      <c r="F117" s="46"/>
      <c r="G117" s="46"/>
      <c r="H117" s="46"/>
      <c r="I117" s="46"/>
      <c r="J117" s="47"/>
      <c r="K117" s="47"/>
      <c r="L117" s="47"/>
      <c r="M117" s="47"/>
      <c r="N117" s="48"/>
      <c r="R117" s="33"/>
      <c r="S117" s="34"/>
      <c r="T117" s="45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99"/>
      <c r="AF117" s="141" ph="1"/>
      <c r="AG117" s="101" ph="1"/>
      <c r="AH117" s="101" ph="1"/>
      <c r="AI117" s="101" ph="1"/>
      <c r="AJ117" s="101" ph="1"/>
      <c r="AK117" s="101"/>
      <c r="AL117" s="101"/>
      <c r="AM117" s="145"/>
      <c r="AN117" s="146"/>
      <c r="AO117" s="146"/>
      <c r="AP117" s="146"/>
      <c r="AQ117" s="147"/>
      <c r="AR117" s="109"/>
      <c r="AS117" s="109"/>
      <c r="AT117" s="109"/>
      <c r="AU117" s="109"/>
      <c r="AV117" s="112"/>
      <c r="AW117" s="109"/>
      <c r="AX117" s="109"/>
      <c r="AY117" s="113"/>
      <c r="AZ117" s="126"/>
      <c r="BA117" s="127"/>
      <c r="BB117" s="127"/>
      <c r="BC117" s="128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7"/>
    </row>
    <row r="118" spans="1:70" ht="15" customHeight="1" x14ac:dyDescent="0.4">
      <c r="A118" s="39">
        <v>48</v>
      </c>
      <c r="B118" s="40"/>
      <c r="C118" s="54" t="s">
        <v>64</v>
      </c>
      <c r="D118" s="55"/>
      <c r="E118" s="55"/>
      <c r="F118" s="55"/>
      <c r="G118" s="55"/>
      <c r="H118" s="55"/>
      <c r="I118" s="55"/>
      <c r="J118" s="56"/>
      <c r="K118" s="56"/>
      <c r="L118" s="56"/>
      <c r="M118" s="56"/>
      <c r="N118" s="57"/>
      <c r="R118" s="31"/>
      <c r="S118" s="32"/>
      <c r="T118" s="50" t="str">
        <f t="shared" ref="T118" si="51">IF(R118="","",VLOOKUP(R118,$A$18:$N$153,3,0))</f>
        <v/>
      </c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98"/>
      <c r="AF118" s="140" ph="1"/>
      <c r="AG118" s="100" ph="1"/>
      <c r="AH118" s="100" ph="1"/>
      <c r="AI118" s="100" ph="1"/>
      <c r="AJ118" s="100" ph="1"/>
      <c r="AK118" s="100"/>
      <c r="AL118" s="100"/>
      <c r="AM118" s="110"/>
      <c r="AN118" s="108"/>
      <c r="AO118" s="108"/>
      <c r="AP118" s="108"/>
      <c r="AQ118" s="111"/>
      <c r="AR118" s="108"/>
      <c r="AS118" s="108"/>
      <c r="AT118" s="108"/>
      <c r="AU118" s="108"/>
      <c r="AV118" s="110"/>
      <c r="AW118" s="108"/>
      <c r="AX118" s="108"/>
      <c r="AY118" s="111"/>
      <c r="AZ118" s="123"/>
      <c r="BA118" s="124"/>
      <c r="BB118" s="124"/>
      <c r="BC118" s="125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114"/>
      <c r="BO118" s="114"/>
      <c r="BP118" s="114"/>
      <c r="BQ118" s="114"/>
      <c r="BR118" s="115"/>
    </row>
    <row r="119" spans="1:70" ht="15" customHeight="1" x14ac:dyDescent="0.4">
      <c r="A119" s="41"/>
      <c r="B119" s="42"/>
      <c r="C119" s="58"/>
      <c r="D119" s="59"/>
      <c r="E119" s="59"/>
      <c r="F119" s="59"/>
      <c r="G119" s="59"/>
      <c r="H119" s="59"/>
      <c r="I119" s="59"/>
      <c r="J119" s="60"/>
      <c r="K119" s="60"/>
      <c r="L119" s="60"/>
      <c r="M119" s="60"/>
      <c r="N119" s="61"/>
      <c r="R119" s="33"/>
      <c r="S119" s="34"/>
      <c r="T119" s="45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99"/>
      <c r="AF119" s="141" ph="1"/>
      <c r="AG119" s="101" ph="1"/>
      <c r="AH119" s="101" ph="1"/>
      <c r="AI119" s="101" ph="1"/>
      <c r="AJ119" s="101" ph="1"/>
      <c r="AK119" s="101"/>
      <c r="AL119" s="101"/>
      <c r="AM119" s="112"/>
      <c r="AN119" s="109"/>
      <c r="AO119" s="109"/>
      <c r="AP119" s="109"/>
      <c r="AQ119" s="113"/>
      <c r="AR119" s="109"/>
      <c r="AS119" s="109"/>
      <c r="AT119" s="109"/>
      <c r="AU119" s="109"/>
      <c r="AV119" s="112"/>
      <c r="AW119" s="109"/>
      <c r="AX119" s="109"/>
      <c r="AY119" s="113"/>
      <c r="AZ119" s="126"/>
      <c r="BA119" s="127"/>
      <c r="BB119" s="127"/>
      <c r="BC119" s="128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7"/>
    </row>
    <row r="120" spans="1:70" ht="15" customHeight="1" x14ac:dyDescent="0.4">
      <c r="A120" s="39">
        <v>49</v>
      </c>
      <c r="B120" s="40"/>
      <c r="C120" s="54" t="s">
        <v>65</v>
      </c>
      <c r="D120" s="55"/>
      <c r="E120" s="55"/>
      <c r="F120" s="55"/>
      <c r="G120" s="55"/>
      <c r="H120" s="55"/>
      <c r="I120" s="55"/>
      <c r="J120" s="56"/>
      <c r="K120" s="56"/>
      <c r="L120" s="56"/>
      <c r="M120" s="56"/>
      <c r="N120" s="57"/>
      <c r="R120" s="31"/>
      <c r="S120" s="32"/>
      <c r="T120" s="50" t="str">
        <f t="shared" ref="T120" si="52">IF(R120="","",VLOOKUP(R120,$A$18:$N$153,3,0))</f>
        <v/>
      </c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98"/>
      <c r="AF120" s="132" ph="1"/>
      <c r="AG120" s="132" ph="1"/>
      <c r="AH120" s="132" ph="1"/>
      <c r="AI120" s="132" ph="1"/>
      <c r="AJ120" s="132" ph="1"/>
      <c r="AK120" s="132"/>
      <c r="AL120" s="132"/>
      <c r="AM120" s="133"/>
      <c r="AN120" s="134"/>
      <c r="AO120" s="134"/>
      <c r="AP120" s="135"/>
      <c r="AQ120" s="136"/>
      <c r="AR120" s="108"/>
      <c r="AS120" s="108"/>
      <c r="AT120" s="108"/>
      <c r="AU120" s="108"/>
      <c r="AV120" s="110"/>
      <c r="AW120" s="108"/>
      <c r="AX120" s="108"/>
      <c r="AY120" s="111"/>
      <c r="AZ120" s="129"/>
      <c r="BA120" s="130"/>
      <c r="BB120" s="130"/>
      <c r="BC120" s="131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5"/>
    </row>
    <row r="121" spans="1:70" ht="15" customHeight="1" x14ac:dyDescent="0.4">
      <c r="A121" s="41"/>
      <c r="B121" s="42"/>
      <c r="C121" s="58"/>
      <c r="D121" s="59"/>
      <c r="E121" s="59"/>
      <c r="F121" s="59"/>
      <c r="G121" s="59"/>
      <c r="H121" s="59"/>
      <c r="I121" s="59"/>
      <c r="J121" s="60"/>
      <c r="K121" s="60"/>
      <c r="L121" s="60"/>
      <c r="M121" s="60"/>
      <c r="N121" s="61"/>
      <c r="R121" s="33"/>
      <c r="S121" s="34"/>
      <c r="T121" s="45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99"/>
      <c r="AF121" s="132" ph="1"/>
      <c r="AG121" s="132" ph="1"/>
      <c r="AH121" s="132" ph="1"/>
      <c r="AI121" s="132" ph="1"/>
      <c r="AJ121" s="132" ph="1"/>
      <c r="AK121" s="132"/>
      <c r="AL121" s="132"/>
      <c r="AM121" s="137"/>
      <c r="AN121" s="138"/>
      <c r="AO121" s="138"/>
      <c r="AP121" s="138"/>
      <c r="AQ121" s="139"/>
      <c r="AR121" s="109"/>
      <c r="AS121" s="109"/>
      <c r="AT121" s="109"/>
      <c r="AU121" s="109"/>
      <c r="AV121" s="112"/>
      <c r="AW121" s="109"/>
      <c r="AX121" s="109"/>
      <c r="AY121" s="113"/>
      <c r="AZ121" s="126"/>
      <c r="BA121" s="127"/>
      <c r="BB121" s="127"/>
      <c r="BC121" s="128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7"/>
    </row>
    <row r="122" spans="1:70" ht="15" customHeight="1" x14ac:dyDescent="0.4">
      <c r="A122" s="39">
        <v>50</v>
      </c>
      <c r="B122" s="40"/>
      <c r="C122" s="54" t="s">
        <v>76</v>
      </c>
      <c r="D122" s="55"/>
      <c r="E122" s="55"/>
      <c r="F122" s="55"/>
      <c r="G122" s="55"/>
      <c r="H122" s="55"/>
      <c r="I122" s="55"/>
      <c r="J122" s="56"/>
      <c r="K122" s="56"/>
      <c r="L122" s="56"/>
      <c r="M122" s="56"/>
      <c r="N122" s="57"/>
      <c r="R122" s="31"/>
      <c r="S122" s="32"/>
      <c r="T122" s="50" t="str">
        <f t="shared" ref="T122" si="53">IF(R122="","",VLOOKUP(R122,$A$18:$N$153,3,0))</f>
        <v/>
      </c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98"/>
      <c r="AF122" s="100" ph="1"/>
      <c r="AG122" s="100" ph="1"/>
      <c r="AH122" s="100" ph="1"/>
      <c r="AI122" s="100" ph="1"/>
      <c r="AJ122" s="100" ph="1"/>
      <c r="AK122" s="100" ph="1"/>
      <c r="AL122" s="100"/>
      <c r="AM122" s="102"/>
      <c r="AN122" s="103"/>
      <c r="AO122" s="103"/>
      <c r="AP122" s="103"/>
      <c r="AQ122" s="104"/>
      <c r="AR122" s="108"/>
      <c r="AS122" s="108"/>
      <c r="AT122" s="108"/>
      <c r="AU122" s="108"/>
      <c r="AV122" s="110"/>
      <c r="AW122" s="108"/>
      <c r="AX122" s="108"/>
      <c r="AY122" s="111"/>
      <c r="AZ122" s="123"/>
      <c r="BA122" s="124"/>
      <c r="BB122" s="124"/>
      <c r="BC122" s="125"/>
      <c r="BD122" s="114"/>
      <c r="BE122" s="114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5"/>
    </row>
    <row r="123" spans="1:70" ht="15" customHeight="1" x14ac:dyDescent="0.4">
      <c r="A123" s="41"/>
      <c r="B123" s="42"/>
      <c r="C123" s="58"/>
      <c r="D123" s="59"/>
      <c r="E123" s="59"/>
      <c r="F123" s="59"/>
      <c r="G123" s="59"/>
      <c r="H123" s="59"/>
      <c r="I123" s="59"/>
      <c r="J123" s="60"/>
      <c r="K123" s="60"/>
      <c r="L123" s="60"/>
      <c r="M123" s="60"/>
      <c r="N123" s="61"/>
      <c r="R123" s="33"/>
      <c r="S123" s="34"/>
      <c r="T123" s="45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99"/>
      <c r="AF123" s="101" ph="1"/>
      <c r="AG123" s="101" ph="1"/>
      <c r="AH123" s="101" ph="1"/>
      <c r="AI123" s="101" ph="1"/>
      <c r="AJ123" s="101" ph="1"/>
      <c r="AK123" s="101" ph="1"/>
      <c r="AL123" s="101"/>
      <c r="AM123" s="105"/>
      <c r="AN123" s="106"/>
      <c r="AO123" s="106"/>
      <c r="AP123" s="106"/>
      <c r="AQ123" s="107"/>
      <c r="AR123" s="109"/>
      <c r="AS123" s="109"/>
      <c r="AT123" s="109"/>
      <c r="AU123" s="109"/>
      <c r="AV123" s="112"/>
      <c r="AW123" s="109"/>
      <c r="AX123" s="109"/>
      <c r="AY123" s="113"/>
      <c r="AZ123" s="129"/>
      <c r="BA123" s="130"/>
      <c r="BB123" s="130"/>
      <c r="BC123" s="131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7"/>
    </row>
    <row r="124" spans="1:70" ht="15" customHeight="1" x14ac:dyDescent="0.4">
      <c r="A124" s="39">
        <v>51</v>
      </c>
      <c r="B124" s="40"/>
      <c r="C124" s="54" t="s">
        <v>77</v>
      </c>
      <c r="D124" s="55"/>
      <c r="E124" s="55"/>
      <c r="F124" s="55"/>
      <c r="G124" s="55"/>
      <c r="H124" s="55"/>
      <c r="I124" s="55"/>
      <c r="J124" s="56"/>
      <c r="K124" s="56"/>
      <c r="L124" s="56"/>
      <c r="M124" s="56"/>
      <c r="N124" s="57"/>
      <c r="R124" s="31"/>
      <c r="S124" s="32"/>
      <c r="T124" s="50" t="str">
        <f t="shared" ref="T124" si="54">IF(R124="","",VLOOKUP(R124,$A$18:$N$153,3,0))</f>
        <v/>
      </c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98"/>
      <c r="AF124" s="100" ph="1"/>
      <c r="AG124" s="100" ph="1"/>
      <c r="AH124" s="100" ph="1"/>
      <c r="AI124" s="100" ph="1"/>
      <c r="AJ124" s="100" ph="1"/>
      <c r="AK124" s="100" ph="1"/>
      <c r="AL124" s="100"/>
      <c r="AM124" s="102"/>
      <c r="AN124" s="103"/>
      <c r="AO124" s="103"/>
      <c r="AP124" s="103"/>
      <c r="AQ124" s="104"/>
      <c r="AR124" s="108"/>
      <c r="AS124" s="108"/>
      <c r="AT124" s="108"/>
      <c r="AU124" s="108"/>
      <c r="AV124" s="110"/>
      <c r="AW124" s="108"/>
      <c r="AX124" s="108"/>
      <c r="AY124" s="111"/>
      <c r="AZ124" s="123"/>
      <c r="BA124" s="124"/>
      <c r="BB124" s="124"/>
      <c r="BC124" s="125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5"/>
    </row>
    <row r="125" spans="1:70" ht="15" customHeight="1" x14ac:dyDescent="0.4">
      <c r="A125" s="41"/>
      <c r="B125" s="42"/>
      <c r="C125" s="58"/>
      <c r="D125" s="59"/>
      <c r="E125" s="59"/>
      <c r="F125" s="59"/>
      <c r="G125" s="59"/>
      <c r="H125" s="59"/>
      <c r="I125" s="59"/>
      <c r="J125" s="60"/>
      <c r="K125" s="60"/>
      <c r="L125" s="60"/>
      <c r="M125" s="60"/>
      <c r="N125" s="61"/>
      <c r="R125" s="33"/>
      <c r="S125" s="34"/>
      <c r="T125" s="45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99"/>
      <c r="AF125" s="101" ph="1"/>
      <c r="AG125" s="101" ph="1"/>
      <c r="AH125" s="101" ph="1"/>
      <c r="AI125" s="101" ph="1"/>
      <c r="AJ125" s="101" ph="1"/>
      <c r="AK125" s="101" ph="1"/>
      <c r="AL125" s="101"/>
      <c r="AM125" s="105"/>
      <c r="AN125" s="106"/>
      <c r="AO125" s="106"/>
      <c r="AP125" s="106"/>
      <c r="AQ125" s="107"/>
      <c r="AR125" s="109"/>
      <c r="AS125" s="109"/>
      <c r="AT125" s="109"/>
      <c r="AU125" s="109"/>
      <c r="AV125" s="112"/>
      <c r="AW125" s="109"/>
      <c r="AX125" s="109"/>
      <c r="AY125" s="113"/>
      <c r="AZ125" s="126"/>
      <c r="BA125" s="127"/>
      <c r="BB125" s="127"/>
      <c r="BC125" s="128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7"/>
    </row>
    <row r="126" spans="1:70" ht="15" customHeight="1" x14ac:dyDescent="0.4">
      <c r="A126" s="39">
        <v>52</v>
      </c>
      <c r="B126" s="40"/>
      <c r="C126" s="54" t="s">
        <v>78</v>
      </c>
      <c r="D126" s="55"/>
      <c r="E126" s="55"/>
      <c r="F126" s="55"/>
      <c r="G126" s="55"/>
      <c r="H126" s="55"/>
      <c r="I126" s="55"/>
      <c r="J126" s="56"/>
      <c r="K126" s="56"/>
      <c r="L126" s="56"/>
      <c r="M126" s="56"/>
      <c r="N126" s="57"/>
      <c r="R126" s="31"/>
      <c r="S126" s="32"/>
      <c r="T126" s="50" t="str">
        <f t="shared" ref="T126" si="55">IF(R126="","",VLOOKUP(R126,$A$18:$N$153,3,0))</f>
        <v/>
      </c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98"/>
      <c r="AF126" s="100" ph="1"/>
      <c r="AG126" s="100" ph="1"/>
      <c r="AH126" s="100" ph="1"/>
      <c r="AI126" s="100" ph="1"/>
      <c r="AJ126" s="100" ph="1"/>
      <c r="AK126" s="100" ph="1"/>
      <c r="AL126" s="100"/>
      <c r="AM126" s="102"/>
      <c r="AN126" s="103"/>
      <c r="AO126" s="103"/>
      <c r="AP126" s="103"/>
      <c r="AQ126" s="104"/>
      <c r="AR126" s="108"/>
      <c r="AS126" s="108"/>
      <c r="AT126" s="108"/>
      <c r="AU126" s="108"/>
      <c r="AV126" s="110"/>
      <c r="AW126" s="108"/>
      <c r="AX126" s="108"/>
      <c r="AY126" s="111"/>
      <c r="AZ126" s="123"/>
      <c r="BA126" s="124"/>
      <c r="BB126" s="124"/>
      <c r="BC126" s="125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5"/>
    </row>
    <row r="127" spans="1:70" ht="15" customHeight="1" x14ac:dyDescent="0.4">
      <c r="A127" s="41"/>
      <c r="B127" s="42"/>
      <c r="C127" s="58"/>
      <c r="D127" s="59"/>
      <c r="E127" s="59"/>
      <c r="F127" s="59"/>
      <c r="G127" s="59"/>
      <c r="H127" s="59"/>
      <c r="I127" s="59"/>
      <c r="J127" s="60"/>
      <c r="K127" s="60"/>
      <c r="L127" s="60"/>
      <c r="M127" s="60"/>
      <c r="N127" s="61"/>
      <c r="R127" s="33"/>
      <c r="S127" s="34"/>
      <c r="T127" s="45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99"/>
      <c r="AF127" s="101" ph="1"/>
      <c r="AG127" s="101" ph="1"/>
      <c r="AH127" s="101" ph="1"/>
      <c r="AI127" s="101" ph="1"/>
      <c r="AJ127" s="101" ph="1"/>
      <c r="AK127" s="101" ph="1"/>
      <c r="AL127" s="101"/>
      <c r="AM127" s="105"/>
      <c r="AN127" s="106"/>
      <c r="AO127" s="106"/>
      <c r="AP127" s="106"/>
      <c r="AQ127" s="107"/>
      <c r="AR127" s="109"/>
      <c r="AS127" s="109"/>
      <c r="AT127" s="109"/>
      <c r="AU127" s="109"/>
      <c r="AV127" s="112"/>
      <c r="AW127" s="109"/>
      <c r="AX127" s="109"/>
      <c r="AY127" s="113"/>
      <c r="AZ127" s="126"/>
      <c r="BA127" s="127"/>
      <c r="BB127" s="127"/>
      <c r="BC127" s="128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7"/>
    </row>
    <row r="128" spans="1:70" ht="15" customHeight="1" x14ac:dyDescent="0.4">
      <c r="A128" s="39">
        <v>53</v>
      </c>
      <c r="B128" s="40"/>
      <c r="C128" s="54" t="s">
        <v>79</v>
      </c>
      <c r="D128" s="55"/>
      <c r="E128" s="55"/>
      <c r="F128" s="55"/>
      <c r="G128" s="55"/>
      <c r="H128" s="55"/>
      <c r="I128" s="55"/>
      <c r="J128" s="56"/>
      <c r="K128" s="56"/>
      <c r="L128" s="56"/>
      <c r="M128" s="56"/>
      <c r="N128" s="57"/>
      <c r="R128" s="31"/>
      <c r="S128" s="32"/>
      <c r="T128" s="50" t="str">
        <f t="shared" ref="T128" si="56">IF(R128="","",VLOOKUP(R128,$A$18:$N$153,3,0))</f>
        <v/>
      </c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98"/>
      <c r="AF128" s="100" ph="1"/>
      <c r="AG128" s="100" ph="1"/>
      <c r="AH128" s="100" ph="1"/>
      <c r="AI128" s="100" ph="1"/>
      <c r="AJ128" s="100" ph="1"/>
      <c r="AK128" s="100" ph="1"/>
      <c r="AL128" s="100"/>
      <c r="AM128" s="102"/>
      <c r="AN128" s="103"/>
      <c r="AO128" s="103"/>
      <c r="AP128" s="103"/>
      <c r="AQ128" s="104"/>
      <c r="AR128" s="108"/>
      <c r="AS128" s="108"/>
      <c r="AT128" s="108"/>
      <c r="AU128" s="108"/>
      <c r="AV128" s="110"/>
      <c r="AW128" s="108"/>
      <c r="AX128" s="108"/>
      <c r="AY128" s="111"/>
      <c r="AZ128" s="129"/>
      <c r="BA128" s="130"/>
      <c r="BB128" s="130"/>
      <c r="BC128" s="131"/>
      <c r="BD128" s="114"/>
      <c r="BE128" s="114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5"/>
    </row>
    <row r="129" spans="1:70" ht="15" customHeight="1" x14ac:dyDescent="0.4">
      <c r="A129" s="41"/>
      <c r="B129" s="42"/>
      <c r="C129" s="58"/>
      <c r="D129" s="59"/>
      <c r="E129" s="59"/>
      <c r="F129" s="59"/>
      <c r="G129" s="59"/>
      <c r="H129" s="59"/>
      <c r="I129" s="59"/>
      <c r="J129" s="60"/>
      <c r="K129" s="60"/>
      <c r="L129" s="60"/>
      <c r="M129" s="60"/>
      <c r="N129" s="61"/>
      <c r="R129" s="33"/>
      <c r="S129" s="34"/>
      <c r="T129" s="45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99"/>
      <c r="AF129" s="101" ph="1"/>
      <c r="AG129" s="101" ph="1"/>
      <c r="AH129" s="101" ph="1"/>
      <c r="AI129" s="101" ph="1"/>
      <c r="AJ129" s="101" ph="1"/>
      <c r="AK129" s="101" ph="1"/>
      <c r="AL129" s="101"/>
      <c r="AM129" s="105"/>
      <c r="AN129" s="106"/>
      <c r="AO129" s="106"/>
      <c r="AP129" s="106"/>
      <c r="AQ129" s="107"/>
      <c r="AR129" s="109"/>
      <c r="AS129" s="109"/>
      <c r="AT129" s="109"/>
      <c r="AU129" s="109"/>
      <c r="AV129" s="112"/>
      <c r="AW129" s="109"/>
      <c r="AX129" s="109"/>
      <c r="AY129" s="113"/>
      <c r="AZ129" s="126"/>
      <c r="BA129" s="127"/>
      <c r="BB129" s="127"/>
      <c r="BC129" s="128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7"/>
    </row>
    <row r="130" spans="1:70" ht="15" customHeight="1" x14ac:dyDescent="0.4">
      <c r="A130" s="39">
        <v>54</v>
      </c>
      <c r="B130" s="40"/>
      <c r="C130" s="43" t="s">
        <v>68</v>
      </c>
      <c r="D130" s="37"/>
      <c r="E130" s="37"/>
      <c r="F130" s="37"/>
      <c r="G130" s="37"/>
      <c r="H130" s="37"/>
      <c r="I130" s="37"/>
      <c r="J130" s="38"/>
      <c r="K130" s="38"/>
      <c r="L130" s="38"/>
      <c r="M130" s="38"/>
      <c r="N130" s="44"/>
      <c r="R130" s="31"/>
      <c r="S130" s="32"/>
      <c r="T130" s="50" t="str">
        <f t="shared" ref="T130" si="57">IF(R130="","",VLOOKUP(R130,$A$18:$N$153,3,0))</f>
        <v/>
      </c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98"/>
      <c r="AF130" s="148" ph="1"/>
      <c r="AG130" s="148" ph="1"/>
      <c r="AH130" s="148" ph="1"/>
      <c r="AI130" s="148" ph="1"/>
      <c r="AJ130" s="148" ph="1"/>
      <c r="AK130" s="148"/>
      <c r="AL130" s="148"/>
      <c r="AM130" s="142"/>
      <c r="AN130" s="143"/>
      <c r="AO130" s="143"/>
      <c r="AP130" s="143"/>
      <c r="AQ130" s="144"/>
      <c r="AR130" s="108"/>
      <c r="AS130" s="108"/>
      <c r="AT130" s="108"/>
      <c r="AU130" s="108"/>
      <c r="AV130" s="110"/>
      <c r="AW130" s="108"/>
      <c r="AX130" s="108"/>
      <c r="AY130" s="111"/>
      <c r="AZ130" s="123"/>
      <c r="BA130" s="124"/>
      <c r="BB130" s="124"/>
      <c r="BC130" s="125"/>
      <c r="BD130" s="114"/>
      <c r="BE130" s="114"/>
      <c r="BF130" s="114"/>
      <c r="BG130" s="114"/>
      <c r="BH130" s="114"/>
      <c r="BI130" s="114"/>
      <c r="BJ130" s="114"/>
      <c r="BK130" s="114"/>
      <c r="BL130" s="114"/>
      <c r="BM130" s="114"/>
      <c r="BN130" s="114"/>
      <c r="BO130" s="114"/>
      <c r="BP130" s="114"/>
      <c r="BQ130" s="114"/>
      <c r="BR130" s="115"/>
    </row>
    <row r="131" spans="1:70" ht="15" customHeight="1" x14ac:dyDescent="0.4">
      <c r="A131" s="41"/>
      <c r="B131" s="42"/>
      <c r="C131" s="45"/>
      <c r="D131" s="46"/>
      <c r="E131" s="46"/>
      <c r="F131" s="46"/>
      <c r="G131" s="46"/>
      <c r="H131" s="46"/>
      <c r="I131" s="46"/>
      <c r="J131" s="47"/>
      <c r="K131" s="47"/>
      <c r="L131" s="47"/>
      <c r="M131" s="47"/>
      <c r="N131" s="48"/>
      <c r="R131" s="33"/>
      <c r="S131" s="34"/>
      <c r="T131" s="45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99"/>
      <c r="AF131" s="148" ph="1"/>
      <c r="AG131" s="148" ph="1"/>
      <c r="AH131" s="148" ph="1"/>
      <c r="AI131" s="148" ph="1"/>
      <c r="AJ131" s="148" ph="1"/>
      <c r="AK131" s="148"/>
      <c r="AL131" s="148"/>
      <c r="AM131" s="149"/>
      <c r="AN131" s="150"/>
      <c r="AO131" s="150"/>
      <c r="AP131" s="150"/>
      <c r="AQ131" s="151"/>
      <c r="AR131" s="109"/>
      <c r="AS131" s="109"/>
      <c r="AT131" s="109"/>
      <c r="AU131" s="109"/>
      <c r="AV131" s="112"/>
      <c r="AW131" s="109"/>
      <c r="AX131" s="109"/>
      <c r="AY131" s="113"/>
      <c r="AZ131" s="129"/>
      <c r="BA131" s="130"/>
      <c r="BB131" s="130"/>
      <c r="BC131" s="131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7"/>
    </row>
    <row r="132" spans="1:70" ht="15" customHeight="1" x14ac:dyDescent="0.4">
      <c r="A132" s="39">
        <v>55</v>
      </c>
      <c r="B132" s="40"/>
      <c r="C132" s="43" t="s">
        <v>67</v>
      </c>
      <c r="D132" s="37"/>
      <c r="E132" s="37"/>
      <c r="F132" s="37"/>
      <c r="G132" s="37"/>
      <c r="H132" s="37"/>
      <c r="I132" s="37"/>
      <c r="J132" s="38"/>
      <c r="K132" s="38"/>
      <c r="L132" s="38"/>
      <c r="M132" s="38"/>
      <c r="N132" s="44"/>
      <c r="R132" s="31"/>
      <c r="S132" s="32"/>
      <c r="T132" s="50" t="str">
        <f t="shared" ref="T132" si="58">IF(R132="","",VLOOKUP(R132,$A$18:$N$153,3,0))</f>
        <v/>
      </c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98"/>
      <c r="AF132" s="140" ph="1"/>
      <c r="AG132" s="100" ph="1"/>
      <c r="AH132" s="100" ph="1"/>
      <c r="AI132" s="100" ph="1"/>
      <c r="AJ132" s="100" ph="1"/>
      <c r="AK132" s="100"/>
      <c r="AL132" s="100"/>
      <c r="AM132" s="142"/>
      <c r="AN132" s="143"/>
      <c r="AO132" s="143"/>
      <c r="AP132" s="143"/>
      <c r="AQ132" s="144"/>
      <c r="AR132" s="108"/>
      <c r="AS132" s="108"/>
      <c r="AT132" s="108"/>
      <c r="AU132" s="108"/>
      <c r="AV132" s="110"/>
      <c r="AW132" s="108"/>
      <c r="AX132" s="108"/>
      <c r="AY132" s="111"/>
      <c r="AZ132" s="123"/>
      <c r="BA132" s="124"/>
      <c r="BB132" s="124"/>
      <c r="BC132" s="125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5"/>
    </row>
    <row r="133" spans="1:70" ht="15" customHeight="1" x14ac:dyDescent="0.4">
      <c r="A133" s="41"/>
      <c r="B133" s="42"/>
      <c r="C133" s="45"/>
      <c r="D133" s="46"/>
      <c r="E133" s="46"/>
      <c r="F133" s="46"/>
      <c r="G133" s="46"/>
      <c r="H133" s="46"/>
      <c r="I133" s="46"/>
      <c r="J133" s="47"/>
      <c r="K133" s="47"/>
      <c r="L133" s="47"/>
      <c r="M133" s="47"/>
      <c r="N133" s="48"/>
      <c r="R133" s="33"/>
      <c r="S133" s="34"/>
      <c r="T133" s="45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99"/>
      <c r="AF133" s="141" ph="1"/>
      <c r="AG133" s="101" ph="1"/>
      <c r="AH133" s="101" ph="1"/>
      <c r="AI133" s="101" ph="1"/>
      <c r="AJ133" s="101" ph="1"/>
      <c r="AK133" s="101"/>
      <c r="AL133" s="101"/>
      <c r="AM133" s="145"/>
      <c r="AN133" s="146"/>
      <c r="AO133" s="146"/>
      <c r="AP133" s="146"/>
      <c r="AQ133" s="147"/>
      <c r="AR133" s="109"/>
      <c r="AS133" s="109"/>
      <c r="AT133" s="109"/>
      <c r="AU133" s="109"/>
      <c r="AV133" s="112"/>
      <c r="AW133" s="109"/>
      <c r="AX133" s="109"/>
      <c r="AY133" s="113"/>
      <c r="AZ133" s="126"/>
      <c r="BA133" s="127"/>
      <c r="BB133" s="127"/>
      <c r="BC133" s="128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7"/>
    </row>
    <row r="134" spans="1:70" ht="15" customHeight="1" x14ac:dyDescent="0.4">
      <c r="A134" s="39">
        <v>56</v>
      </c>
      <c r="B134" s="40"/>
      <c r="C134" s="43" t="s">
        <v>66</v>
      </c>
      <c r="D134" s="37"/>
      <c r="E134" s="37"/>
      <c r="F134" s="37"/>
      <c r="G134" s="37"/>
      <c r="H134" s="37"/>
      <c r="I134" s="37"/>
      <c r="J134" s="38"/>
      <c r="K134" s="38"/>
      <c r="L134" s="38"/>
      <c r="M134" s="38"/>
      <c r="N134" s="44"/>
      <c r="R134" s="31"/>
      <c r="S134" s="32"/>
      <c r="T134" s="50" t="str">
        <f t="shared" ref="T134" si="59">IF(R134="","",VLOOKUP(R134,$A$18:$N$153,3,0))</f>
        <v/>
      </c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98"/>
      <c r="AF134" s="140" ph="1"/>
      <c r="AG134" s="100" ph="1"/>
      <c r="AH134" s="100" ph="1"/>
      <c r="AI134" s="100" ph="1"/>
      <c r="AJ134" s="100" ph="1"/>
      <c r="AK134" s="100"/>
      <c r="AL134" s="100"/>
      <c r="AM134" s="110"/>
      <c r="AN134" s="108"/>
      <c r="AO134" s="108"/>
      <c r="AP134" s="108"/>
      <c r="AQ134" s="111"/>
      <c r="AR134" s="108"/>
      <c r="AS134" s="108"/>
      <c r="AT134" s="108"/>
      <c r="AU134" s="108"/>
      <c r="AV134" s="110"/>
      <c r="AW134" s="108"/>
      <c r="AX134" s="108"/>
      <c r="AY134" s="111"/>
      <c r="AZ134" s="123"/>
      <c r="BA134" s="124"/>
      <c r="BB134" s="124"/>
      <c r="BC134" s="125"/>
      <c r="BD134" s="114"/>
      <c r="BE134" s="114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5"/>
    </row>
    <row r="135" spans="1:70" ht="15" customHeight="1" x14ac:dyDescent="0.4">
      <c r="A135" s="41"/>
      <c r="B135" s="42"/>
      <c r="C135" s="45"/>
      <c r="D135" s="46"/>
      <c r="E135" s="46"/>
      <c r="F135" s="46"/>
      <c r="G135" s="46"/>
      <c r="H135" s="46"/>
      <c r="I135" s="46"/>
      <c r="J135" s="47"/>
      <c r="K135" s="47"/>
      <c r="L135" s="47"/>
      <c r="M135" s="47"/>
      <c r="N135" s="48"/>
      <c r="R135" s="33"/>
      <c r="S135" s="34"/>
      <c r="T135" s="45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99"/>
      <c r="AF135" s="141" ph="1"/>
      <c r="AG135" s="101" ph="1"/>
      <c r="AH135" s="101" ph="1"/>
      <c r="AI135" s="101" ph="1"/>
      <c r="AJ135" s="101" ph="1"/>
      <c r="AK135" s="101"/>
      <c r="AL135" s="101"/>
      <c r="AM135" s="112"/>
      <c r="AN135" s="109"/>
      <c r="AO135" s="109"/>
      <c r="AP135" s="109"/>
      <c r="AQ135" s="113"/>
      <c r="AR135" s="109"/>
      <c r="AS135" s="109"/>
      <c r="AT135" s="109"/>
      <c r="AU135" s="109"/>
      <c r="AV135" s="112"/>
      <c r="AW135" s="109"/>
      <c r="AX135" s="109"/>
      <c r="AY135" s="113"/>
      <c r="AZ135" s="126"/>
      <c r="BA135" s="127"/>
      <c r="BB135" s="127"/>
      <c r="BC135" s="128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7"/>
    </row>
    <row r="136" spans="1:70" ht="15" customHeight="1" x14ac:dyDescent="0.4">
      <c r="A136" s="39">
        <v>57</v>
      </c>
      <c r="B136" s="40"/>
      <c r="C136" s="54" t="s">
        <v>80</v>
      </c>
      <c r="D136" s="55"/>
      <c r="E136" s="55"/>
      <c r="F136" s="55"/>
      <c r="G136" s="55"/>
      <c r="H136" s="55"/>
      <c r="I136" s="55"/>
      <c r="J136" s="56"/>
      <c r="K136" s="56"/>
      <c r="L136" s="56"/>
      <c r="M136" s="56"/>
      <c r="N136" s="57"/>
      <c r="R136" s="31"/>
      <c r="S136" s="32"/>
      <c r="T136" s="50" t="str">
        <f t="shared" ref="T136" si="60">IF(R136="","",VLOOKUP(R136,$A$18:$N$153,3,0))</f>
        <v/>
      </c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98"/>
      <c r="AF136" s="132" ph="1"/>
      <c r="AG136" s="132" ph="1"/>
      <c r="AH136" s="132" ph="1"/>
      <c r="AI136" s="132" ph="1"/>
      <c r="AJ136" s="132" ph="1"/>
      <c r="AK136" s="132"/>
      <c r="AL136" s="132"/>
      <c r="AM136" s="133"/>
      <c r="AN136" s="134"/>
      <c r="AO136" s="134"/>
      <c r="AP136" s="135"/>
      <c r="AQ136" s="136"/>
      <c r="AR136" s="108"/>
      <c r="AS136" s="108"/>
      <c r="AT136" s="108"/>
      <c r="AU136" s="108"/>
      <c r="AV136" s="110"/>
      <c r="AW136" s="108"/>
      <c r="AX136" s="108"/>
      <c r="AY136" s="111"/>
      <c r="AZ136" s="129"/>
      <c r="BA136" s="130"/>
      <c r="BB136" s="130"/>
      <c r="BC136" s="131"/>
      <c r="BD136" s="114"/>
      <c r="BE136" s="114"/>
      <c r="BF136" s="114"/>
      <c r="BG136" s="114"/>
      <c r="BH136" s="114"/>
      <c r="BI136" s="114"/>
      <c r="BJ136" s="114"/>
      <c r="BK136" s="114"/>
      <c r="BL136" s="114"/>
      <c r="BM136" s="114"/>
      <c r="BN136" s="114"/>
      <c r="BO136" s="114"/>
      <c r="BP136" s="114"/>
      <c r="BQ136" s="114"/>
      <c r="BR136" s="115"/>
    </row>
    <row r="137" spans="1:70" ht="15" customHeight="1" x14ac:dyDescent="0.4">
      <c r="A137" s="41"/>
      <c r="B137" s="42"/>
      <c r="C137" s="58"/>
      <c r="D137" s="59"/>
      <c r="E137" s="59"/>
      <c r="F137" s="59"/>
      <c r="G137" s="59"/>
      <c r="H137" s="59"/>
      <c r="I137" s="59"/>
      <c r="J137" s="60"/>
      <c r="K137" s="60"/>
      <c r="L137" s="60"/>
      <c r="M137" s="60"/>
      <c r="N137" s="61"/>
      <c r="R137" s="33"/>
      <c r="S137" s="34"/>
      <c r="T137" s="45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99"/>
      <c r="AF137" s="132" ph="1"/>
      <c r="AG137" s="132" ph="1"/>
      <c r="AH137" s="132" ph="1"/>
      <c r="AI137" s="132" ph="1"/>
      <c r="AJ137" s="132" ph="1"/>
      <c r="AK137" s="132"/>
      <c r="AL137" s="132"/>
      <c r="AM137" s="137"/>
      <c r="AN137" s="138"/>
      <c r="AO137" s="138"/>
      <c r="AP137" s="138"/>
      <c r="AQ137" s="139"/>
      <c r="AR137" s="109"/>
      <c r="AS137" s="109"/>
      <c r="AT137" s="109"/>
      <c r="AU137" s="109"/>
      <c r="AV137" s="112"/>
      <c r="AW137" s="109"/>
      <c r="AX137" s="109"/>
      <c r="AY137" s="113"/>
      <c r="AZ137" s="126"/>
      <c r="BA137" s="127"/>
      <c r="BB137" s="127"/>
      <c r="BC137" s="128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7"/>
    </row>
    <row r="138" spans="1:70" ht="15" customHeight="1" x14ac:dyDescent="0.4">
      <c r="A138" s="39">
        <v>58</v>
      </c>
      <c r="B138" s="40"/>
      <c r="C138" s="54" t="s">
        <v>81</v>
      </c>
      <c r="D138" s="55"/>
      <c r="E138" s="55"/>
      <c r="F138" s="55"/>
      <c r="G138" s="55"/>
      <c r="H138" s="55"/>
      <c r="I138" s="55"/>
      <c r="J138" s="56"/>
      <c r="K138" s="56"/>
      <c r="L138" s="56"/>
      <c r="M138" s="56"/>
      <c r="N138" s="57"/>
      <c r="R138" s="31"/>
      <c r="S138" s="32"/>
      <c r="T138" s="50" t="str">
        <f t="shared" ref="T138" si="61">IF(R138="","",VLOOKUP(R138,$A$18:$N$153,3,0))</f>
        <v/>
      </c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98"/>
      <c r="AF138" s="100" ph="1"/>
      <c r="AG138" s="100" ph="1"/>
      <c r="AH138" s="100" ph="1"/>
      <c r="AI138" s="100" ph="1"/>
      <c r="AJ138" s="100" ph="1"/>
      <c r="AK138" s="100" ph="1"/>
      <c r="AL138" s="100"/>
      <c r="AM138" s="102"/>
      <c r="AN138" s="103"/>
      <c r="AO138" s="103"/>
      <c r="AP138" s="103"/>
      <c r="AQ138" s="104"/>
      <c r="AR138" s="108"/>
      <c r="AS138" s="108"/>
      <c r="AT138" s="108"/>
      <c r="AU138" s="108"/>
      <c r="AV138" s="110"/>
      <c r="AW138" s="108"/>
      <c r="AX138" s="108"/>
      <c r="AY138" s="111"/>
      <c r="AZ138" s="123"/>
      <c r="BA138" s="124"/>
      <c r="BB138" s="124"/>
      <c r="BC138" s="125"/>
      <c r="BD138" s="114"/>
      <c r="BE138" s="114"/>
      <c r="BF138" s="114"/>
      <c r="BG138" s="114"/>
      <c r="BH138" s="114"/>
      <c r="BI138" s="114"/>
      <c r="BJ138" s="114"/>
      <c r="BK138" s="114"/>
      <c r="BL138" s="114"/>
      <c r="BM138" s="114"/>
      <c r="BN138" s="114"/>
      <c r="BO138" s="114"/>
      <c r="BP138" s="114"/>
      <c r="BQ138" s="114"/>
      <c r="BR138" s="115"/>
    </row>
    <row r="139" spans="1:70" ht="15" customHeight="1" x14ac:dyDescent="0.4">
      <c r="A139" s="41"/>
      <c r="B139" s="42"/>
      <c r="C139" s="58"/>
      <c r="D139" s="59"/>
      <c r="E139" s="59"/>
      <c r="F139" s="59"/>
      <c r="G139" s="59"/>
      <c r="H139" s="59"/>
      <c r="I139" s="59"/>
      <c r="J139" s="60"/>
      <c r="K139" s="60"/>
      <c r="L139" s="60"/>
      <c r="M139" s="60"/>
      <c r="N139" s="61"/>
      <c r="R139" s="33"/>
      <c r="S139" s="34"/>
      <c r="T139" s="45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99"/>
      <c r="AF139" s="101" ph="1"/>
      <c r="AG139" s="101" ph="1"/>
      <c r="AH139" s="101" ph="1"/>
      <c r="AI139" s="101" ph="1"/>
      <c r="AJ139" s="101" ph="1"/>
      <c r="AK139" s="101" ph="1"/>
      <c r="AL139" s="101"/>
      <c r="AM139" s="105"/>
      <c r="AN139" s="106"/>
      <c r="AO139" s="106"/>
      <c r="AP139" s="106"/>
      <c r="AQ139" s="107"/>
      <c r="AR139" s="109"/>
      <c r="AS139" s="109"/>
      <c r="AT139" s="109"/>
      <c r="AU139" s="109"/>
      <c r="AV139" s="112"/>
      <c r="AW139" s="109"/>
      <c r="AX139" s="109"/>
      <c r="AY139" s="113"/>
      <c r="AZ139" s="129"/>
      <c r="BA139" s="130"/>
      <c r="BB139" s="130"/>
      <c r="BC139" s="131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7"/>
    </row>
    <row r="140" spans="1:70" ht="15" customHeight="1" x14ac:dyDescent="0.4">
      <c r="A140" s="39">
        <v>59</v>
      </c>
      <c r="B140" s="40"/>
      <c r="C140" s="54" t="s">
        <v>69</v>
      </c>
      <c r="D140" s="55"/>
      <c r="E140" s="55"/>
      <c r="F140" s="55"/>
      <c r="G140" s="55"/>
      <c r="H140" s="55"/>
      <c r="I140" s="55"/>
      <c r="J140" s="56"/>
      <c r="K140" s="56"/>
      <c r="L140" s="56"/>
      <c r="M140" s="56"/>
      <c r="N140" s="57"/>
      <c r="R140" s="31"/>
      <c r="S140" s="32"/>
      <c r="T140" s="50" t="str">
        <f t="shared" ref="T140" si="62">IF(R140="","",VLOOKUP(R140,$A$18:$N$153,3,0))</f>
        <v/>
      </c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98"/>
      <c r="AF140" s="100" ph="1"/>
      <c r="AG140" s="100" ph="1"/>
      <c r="AH140" s="100" ph="1"/>
      <c r="AI140" s="100" ph="1"/>
      <c r="AJ140" s="100" ph="1"/>
      <c r="AK140" s="100" ph="1"/>
      <c r="AL140" s="100"/>
      <c r="AM140" s="102"/>
      <c r="AN140" s="103"/>
      <c r="AO140" s="103"/>
      <c r="AP140" s="103"/>
      <c r="AQ140" s="104"/>
      <c r="AR140" s="108"/>
      <c r="AS140" s="108"/>
      <c r="AT140" s="108"/>
      <c r="AU140" s="108"/>
      <c r="AV140" s="110"/>
      <c r="AW140" s="108"/>
      <c r="AX140" s="108"/>
      <c r="AY140" s="111"/>
      <c r="AZ140" s="123"/>
      <c r="BA140" s="124"/>
      <c r="BB140" s="124"/>
      <c r="BC140" s="125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5"/>
    </row>
    <row r="141" spans="1:70" ht="15" customHeight="1" x14ac:dyDescent="0.4">
      <c r="A141" s="41"/>
      <c r="B141" s="42"/>
      <c r="C141" s="58"/>
      <c r="D141" s="59"/>
      <c r="E141" s="59"/>
      <c r="F141" s="59"/>
      <c r="G141" s="59"/>
      <c r="H141" s="59"/>
      <c r="I141" s="59"/>
      <c r="J141" s="60"/>
      <c r="K141" s="60"/>
      <c r="L141" s="60"/>
      <c r="M141" s="60"/>
      <c r="N141" s="61"/>
      <c r="R141" s="33"/>
      <c r="S141" s="34"/>
      <c r="T141" s="45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99"/>
      <c r="AF141" s="101" ph="1"/>
      <c r="AG141" s="101" ph="1"/>
      <c r="AH141" s="101" ph="1"/>
      <c r="AI141" s="101" ph="1"/>
      <c r="AJ141" s="101" ph="1"/>
      <c r="AK141" s="101" ph="1"/>
      <c r="AL141" s="101"/>
      <c r="AM141" s="105"/>
      <c r="AN141" s="106"/>
      <c r="AO141" s="106"/>
      <c r="AP141" s="106"/>
      <c r="AQ141" s="107"/>
      <c r="AR141" s="109"/>
      <c r="AS141" s="109"/>
      <c r="AT141" s="109"/>
      <c r="AU141" s="109"/>
      <c r="AV141" s="112"/>
      <c r="AW141" s="109"/>
      <c r="AX141" s="109"/>
      <c r="AY141" s="113"/>
      <c r="AZ141" s="126"/>
      <c r="BA141" s="127"/>
      <c r="BB141" s="127"/>
      <c r="BC141" s="128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7"/>
    </row>
    <row r="142" spans="1:70" ht="15" customHeight="1" x14ac:dyDescent="0.4">
      <c r="A142" s="39">
        <v>60</v>
      </c>
      <c r="B142" s="40"/>
      <c r="C142" s="43" t="s">
        <v>70</v>
      </c>
      <c r="D142" s="37"/>
      <c r="E142" s="37"/>
      <c r="F142" s="37"/>
      <c r="G142" s="37"/>
      <c r="H142" s="37"/>
      <c r="I142" s="37"/>
      <c r="J142" s="38"/>
      <c r="K142" s="38"/>
      <c r="L142" s="38"/>
      <c r="M142" s="38"/>
      <c r="N142" s="44"/>
      <c r="R142" s="31"/>
      <c r="S142" s="32"/>
      <c r="T142" s="50" t="str">
        <f t="shared" ref="T142" si="63">IF(R142="","",VLOOKUP(R142,$A$18:$N$153,3,0))</f>
        <v/>
      </c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98"/>
      <c r="AF142" s="100" ph="1"/>
      <c r="AG142" s="100" ph="1"/>
      <c r="AH142" s="100" ph="1"/>
      <c r="AI142" s="100" ph="1"/>
      <c r="AJ142" s="100" ph="1"/>
      <c r="AK142" s="100" ph="1"/>
      <c r="AL142" s="100"/>
      <c r="AM142" s="102"/>
      <c r="AN142" s="103"/>
      <c r="AO142" s="103"/>
      <c r="AP142" s="103"/>
      <c r="AQ142" s="104"/>
      <c r="AR142" s="108"/>
      <c r="AS142" s="108"/>
      <c r="AT142" s="108"/>
      <c r="AU142" s="108"/>
      <c r="AV142" s="110"/>
      <c r="AW142" s="108"/>
      <c r="AX142" s="108"/>
      <c r="AY142" s="111"/>
      <c r="AZ142" s="123"/>
      <c r="BA142" s="124"/>
      <c r="BB142" s="124"/>
      <c r="BC142" s="125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14"/>
      <c r="BQ142" s="114"/>
      <c r="BR142" s="115"/>
    </row>
    <row r="143" spans="1:70" ht="15" customHeight="1" x14ac:dyDescent="0.4">
      <c r="A143" s="41"/>
      <c r="B143" s="42"/>
      <c r="C143" s="45"/>
      <c r="D143" s="46"/>
      <c r="E143" s="46"/>
      <c r="F143" s="46"/>
      <c r="G143" s="46"/>
      <c r="H143" s="46"/>
      <c r="I143" s="46"/>
      <c r="J143" s="47"/>
      <c r="K143" s="47"/>
      <c r="L143" s="47"/>
      <c r="M143" s="47"/>
      <c r="N143" s="48"/>
      <c r="R143" s="33"/>
      <c r="S143" s="34"/>
      <c r="T143" s="45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99"/>
      <c r="AF143" s="101" ph="1"/>
      <c r="AG143" s="101" ph="1"/>
      <c r="AH143" s="101" ph="1"/>
      <c r="AI143" s="101" ph="1"/>
      <c r="AJ143" s="101" ph="1"/>
      <c r="AK143" s="101" ph="1"/>
      <c r="AL143" s="101"/>
      <c r="AM143" s="105"/>
      <c r="AN143" s="106"/>
      <c r="AO143" s="106"/>
      <c r="AP143" s="106"/>
      <c r="AQ143" s="107"/>
      <c r="AR143" s="109"/>
      <c r="AS143" s="109"/>
      <c r="AT143" s="109"/>
      <c r="AU143" s="109"/>
      <c r="AV143" s="112"/>
      <c r="AW143" s="109"/>
      <c r="AX143" s="109"/>
      <c r="AY143" s="113"/>
      <c r="AZ143" s="126"/>
      <c r="BA143" s="127"/>
      <c r="BB143" s="127"/>
      <c r="BC143" s="128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7"/>
    </row>
    <row r="144" spans="1:70" ht="15" customHeight="1" x14ac:dyDescent="0.4">
      <c r="A144" s="39">
        <v>61</v>
      </c>
      <c r="B144" s="40"/>
      <c r="C144" s="43" t="s">
        <v>71</v>
      </c>
      <c r="D144" s="37"/>
      <c r="E144" s="37"/>
      <c r="F144" s="37"/>
      <c r="G144" s="37"/>
      <c r="H144" s="37"/>
      <c r="I144" s="37"/>
      <c r="J144" s="38"/>
      <c r="K144" s="38"/>
      <c r="L144" s="38"/>
      <c r="M144" s="38"/>
      <c r="N144" s="44"/>
      <c r="R144" s="31"/>
      <c r="S144" s="32"/>
      <c r="T144" s="50" t="str">
        <f t="shared" ref="T144" si="64">IF(R144="","",VLOOKUP(R144,$A$18:$N$153,3,0))</f>
        <v/>
      </c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98"/>
      <c r="AF144" s="100" ph="1"/>
      <c r="AG144" s="100" ph="1"/>
      <c r="AH144" s="100" ph="1"/>
      <c r="AI144" s="100" ph="1"/>
      <c r="AJ144" s="100" ph="1"/>
      <c r="AK144" s="100" ph="1"/>
      <c r="AL144" s="100"/>
      <c r="AM144" s="102"/>
      <c r="AN144" s="103"/>
      <c r="AO144" s="103"/>
      <c r="AP144" s="103"/>
      <c r="AQ144" s="104"/>
      <c r="AR144" s="108"/>
      <c r="AS144" s="108"/>
      <c r="AT144" s="108"/>
      <c r="AU144" s="108"/>
      <c r="AV144" s="110"/>
      <c r="AW144" s="108"/>
      <c r="AX144" s="108"/>
      <c r="AY144" s="111"/>
      <c r="AZ144" s="129"/>
      <c r="BA144" s="130"/>
      <c r="BB144" s="130"/>
      <c r="BC144" s="131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5"/>
    </row>
    <row r="145" spans="1:70" ht="15" customHeight="1" x14ac:dyDescent="0.4">
      <c r="A145" s="41"/>
      <c r="B145" s="42"/>
      <c r="C145" s="45"/>
      <c r="D145" s="46"/>
      <c r="E145" s="46"/>
      <c r="F145" s="46"/>
      <c r="G145" s="46"/>
      <c r="H145" s="46"/>
      <c r="I145" s="46"/>
      <c r="J145" s="47"/>
      <c r="K145" s="47"/>
      <c r="L145" s="47"/>
      <c r="M145" s="47"/>
      <c r="N145" s="48"/>
      <c r="R145" s="33"/>
      <c r="S145" s="34"/>
      <c r="T145" s="45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99"/>
      <c r="AF145" s="101" ph="1"/>
      <c r="AG145" s="101" ph="1"/>
      <c r="AH145" s="101" ph="1"/>
      <c r="AI145" s="101" ph="1"/>
      <c r="AJ145" s="101" ph="1"/>
      <c r="AK145" s="101" ph="1"/>
      <c r="AL145" s="101"/>
      <c r="AM145" s="105"/>
      <c r="AN145" s="106"/>
      <c r="AO145" s="106"/>
      <c r="AP145" s="106"/>
      <c r="AQ145" s="107"/>
      <c r="AR145" s="109"/>
      <c r="AS145" s="109"/>
      <c r="AT145" s="109"/>
      <c r="AU145" s="109"/>
      <c r="AV145" s="112"/>
      <c r="AW145" s="109"/>
      <c r="AX145" s="109"/>
      <c r="AY145" s="113"/>
      <c r="AZ145" s="126"/>
      <c r="BA145" s="127"/>
      <c r="BB145" s="127"/>
      <c r="BC145" s="128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7"/>
    </row>
    <row r="146" spans="1:70" ht="15" customHeight="1" x14ac:dyDescent="0.4">
      <c r="A146" s="39">
        <v>62</v>
      </c>
      <c r="B146" s="40"/>
      <c r="C146" s="43" t="s">
        <v>92</v>
      </c>
      <c r="D146" s="37"/>
      <c r="E146" s="37"/>
      <c r="F146" s="37"/>
      <c r="G146" s="37"/>
      <c r="H146" s="37"/>
      <c r="I146" s="37"/>
      <c r="J146" s="38"/>
      <c r="K146" s="38"/>
      <c r="L146" s="38"/>
      <c r="M146" s="38"/>
      <c r="N146" s="44"/>
      <c r="R146" s="31"/>
      <c r="S146" s="32"/>
      <c r="T146" s="50" t="str">
        <f t="shared" ref="T146" si="65">IF(R146="","",VLOOKUP(R146,$A$18:$N$153,3,0))</f>
        <v/>
      </c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98"/>
      <c r="AF146" s="148" ph="1"/>
      <c r="AG146" s="148" ph="1"/>
      <c r="AH146" s="148" ph="1"/>
      <c r="AI146" s="148" ph="1"/>
      <c r="AJ146" s="148" ph="1"/>
      <c r="AK146" s="148"/>
      <c r="AL146" s="148"/>
      <c r="AM146" s="142"/>
      <c r="AN146" s="143"/>
      <c r="AO146" s="143"/>
      <c r="AP146" s="143"/>
      <c r="AQ146" s="144"/>
      <c r="AR146" s="108"/>
      <c r="AS146" s="108"/>
      <c r="AT146" s="108"/>
      <c r="AU146" s="108"/>
      <c r="AV146" s="110"/>
      <c r="AW146" s="108"/>
      <c r="AX146" s="108"/>
      <c r="AY146" s="111"/>
      <c r="AZ146" s="123"/>
      <c r="BA146" s="124"/>
      <c r="BB146" s="124"/>
      <c r="BC146" s="125"/>
      <c r="BD146" s="114"/>
      <c r="BE146" s="114"/>
      <c r="BF146" s="114"/>
      <c r="BG146" s="114"/>
      <c r="BH146" s="114"/>
      <c r="BI146" s="114"/>
      <c r="BJ146" s="114"/>
      <c r="BK146" s="114"/>
      <c r="BL146" s="114"/>
      <c r="BM146" s="114"/>
      <c r="BN146" s="114"/>
      <c r="BO146" s="114"/>
      <c r="BP146" s="114"/>
      <c r="BQ146" s="114"/>
      <c r="BR146" s="115"/>
    </row>
    <row r="147" spans="1:70" ht="15" customHeight="1" x14ac:dyDescent="0.4">
      <c r="A147" s="41"/>
      <c r="B147" s="42"/>
      <c r="C147" s="45"/>
      <c r="D147" s="46"/>
      <c r="E147" s="46"/>
      <c r="F147" s="46"/>
      <c r="G147" s="46"/>
      <c r="H147" s="46"/>
      <c r="I147" s="46"/>
      <c r="J147" s="47"/>
      <c r="K147" s="47"/>
      <c r="L147" s="47"/>
      <c r="M147" s="47"/>
      <c r="N147" s="48"/>
      <c r="R147" s="33"/>
      <c r="S147" s="34"/>
      <c r="T147" s="45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99"/>
      <c r="AF147" s="148" ph="1"/>
      <c r="AG147" s="148" ph="1"/>
      <c r="AH147" s="148" ph="1"/>
      <c r="AI147" s="148" ph="1"/>
      <c r="AJ147" s="148" ph="1"/>
      <c r="AK147" s="148"/>
      <c r="AL147" s="148"/>
      <c r="AM147" s="149"/>
      <c r="AN147" s="150"/>
      <c r="AO147" s="150"/>
      <c r="AP147" s="150"/>
      <c r="AQ147" s="151"/>
      <c r="AR147" s="109"/>
      <c r="AS147" s="109"/>
      <c r="AT147" s="109"/>
      <c r="AU147" s="109"/>
      <c r="AV147" s="112"/>
      <c r="AW147" s="109"/>
      <c r="AX147" s="109"/>
      <c r="AY147" s="113"/>
      <c r="AZ147" s="129"/>
      <c r="BA147" s="130"/>
      <c r="BB147" s="130"/>
      <c r="BC147" s="131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7"/>
    </row>
    <row r="148" spans="1:70" ht="15" customHeight="1" x14ac:dyDescent="0.4">
      <c r="A148" s="49">
        <v>63</v>
      </c>
      <c r="B148" s="49"/>
      <c r="C148" s="43" t="s">
        <v>93</v>
      </c>
      <c r="D148" s="37"/>
      <c r="E148" s="37"/>
      <c r="F148" s="37"/>
      <c r="G148" s="37"/>
      <c r="H148" s="37"/>
      <c r="I148" s="37"/>
      <c r="J148" s="38"/>
      <c r="K148" s="38"/>
      <c r="L148" s="38"/>
      <c r="M148" s="38"/>
      <c r="N148" s="44"/>
      <c r="R148" s="31"/>
      <c r="S148" s="32"/>
      <c r="T148" s="50" t="str">
        <f t="shared" ref="T148" si="66">IF(R148="","",VLOOKUP(R148,$A$18:$N$153,3,0))</f>
        <v/>
      </c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98"/>
      <c r="AF148" s="140" ph="1"/>
      <c r="AG148" s="100" ph="1"/>
      <c r="AH148" s="100" ph="1"/>
      <c r="AI148" s="100" ph="1"/>
      <c r="AJ148" s="100" ph="1"/>
      <c r="AK148" s="100"/>
      <c r="AL148" s="100"/>
      <c r="AM148" s="142"/>
      <c r="AN148" s="143"/>
      <c r="AO148" s="143"/>
      <c r="AP148" s="143"/>
      <c r="AQ148" s="144"/>
      <c r="AR148" s="108"/>
      <c r="AS148" s="108"/>
      <c r="AT148" s="108"/>
      <c r="AU148" s="108"/>
      <c r="AV148" s="110"/>
      <c r="AW148" s="108"/>
      <c r="AX148" s="108"/>
      <c r="AY148" s="111"/>
      <c r="AZ148" s="123"/>
      <c r="BA148" s="124"/>
      <c r="BB148" s="124"/>
      <c r="BC148" s="125"/>
      <c r="BD148" s="114"/>
      <c r="BE148" s="114"/>
      <c r="BF148" s="114"/>
      <c r="BG148" s="114"/>
      <c r="BH148" s="114"/>
      <c r="BI148" s="114"/>
      <c r="BJ148" s="114"/>
      <c r="BK148" s="114"/>
      <c r="BL148" s="114"/>
      <c r="BM148" s="114"/>
      <c r="BN148" s="114"/>
      <c r="BO148" s="114"/>
      <c r="BP148" s="114"/>
      <c r="BQ148" s="114"/>
      <c r="BR148" s="115"/>
    </row>
    <row r="149" spans="1:70" ht="15" customHeight="1" x14ac:dyDescent="0.4">
      <c r="A149" s="49"/>
      <c r="B149" s="49"/>
      <c r="C149" s="45"/>
      <c r="D149" s="46"/>
      <c r="E149" s="46"/>
      <c r="F149" s="46"/>
      <c r="G149" s="46"/>
      <c r="H149" s="46"/>
      <c r="I149" s="46"/>
      <c r="J149" s="47"/>
      <c r="K149" s="47"/>
      <c r="L149" s="47"/>
      <c r="M149" s="47"/>
      <c r="N149" s="48"/>
      <c r="R149" s="33"/>
      <c r="S149" s="34"/>
      <c r="T149" s="45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99"/>
      <c r="AF149" s="141" ph="1"/>
      <c r="AG149" s="101" ph="1"/>
      <c r="AH149" s="101" ph="1"/>
      <c r="AI149" s="101" ph="1"/>
      <c r="AJ149" s="101" ph="1"/>
      <c r="AK149" s="101"/>
      <c r="AL149" s="101"/>
      <c r="AM149" s="145"/>
      <c r="AN149" s="146"/>
      <c r="AO149" s="146"/>
      <c r="AP149" s="146"/>
      <c r="AQ149" s="147"/>
      <c r="AR149" s="109"/>
      <c r="AS149" s="109"/>
      <c r="AT149" s="109"/>
      <c r="AU149" s="109"/>
      <c r="AV149" s="112"/>
      <c r="AW149" s="109"/>
      <c r="AX149" s="109"/>
      <c r="AY149" s="113"/>
      <c r="AZ149" s="126"/>
      <c r="BA149" s="127"/>
      <c r="BB149" s="127"/>
      <c r="BC149" s="128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7"/>
    </row>
    <row r="150" spans="1:70" ht="15" customHeight="1" x14ac:dyDescent="0.4">
      <c r="A150" s="39">
        <v>64</v>
      </c>
      <c r="B150" s="40"/>
      <c r="C150" s="50" t="s">
        <v>72</v>
      </c>
      <c r="D150" s="51"/>
      <c r="E150" s="51"/>
      <c r="F150" s="51"/>
      <c r="G150" s="51"/>
      <c r="H150" s="51"/>
      <c r="I150" s="51"/>
      <c r="J150" s="52"/>
      <c r="K150" s="52"/>
      <c r="L150" s="52"/>
      <c r="M150" s="52"/>
      <c r="N150" s="53"/>
      <c r="R150" s="31"/>
      <c r="S150" s="32"/>
      <c r="T150" s="50" t="str">
        <f t="shared" ref="T150" si="67">IF(R150="","",VLOOKUP(R150,$A$18:$N$153,3,0))</f>
        <v/>
      </c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98"/>
      <c r="AF150" s="140" ph="1"/>
      <c r="AG150" s="100" ph="1"/>
      <c r="AH150" s="100" ph="1"/>
      <c r="AI150" s="100" ph="1"/>
      <c r="AJ150" s="100" ph="1"/>
      <c r="AK150" s="100"/>
      <c r="AL150" s="100"/>
      <c r="AM150" s="110"/>
      <c r="AN150" s="108"/>
      <c r="AO150" s="108"/>
      <c r="AP150" s="108"/>
      <c r="AQ150" s="111"/>
      <c r="AR150" s="108"/>
      <c r="AS150" s="108"/>
      <c r="AT150" s="108"/>
      <c r="AU150" s="108"/>
      <c r="AV150" s="110"/>
      <c r="AW150" s="108"/>
      <c r="AX150" s="108"/>
      <c r="AY150" s="111"/>
      <c r="AZ150" s="123"/>
      <c r="BA150" s="124"/>
      <c r="BB150" s="124"/>
      <c r="BC150" s="125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14"/>
      <c r="BO150" s="114"/>
      <c r="BP150" s="114"/>
      <c r="BQ150" s="114"/>
      <c r="BR150" s="115"/>
    </row>
    <row r="151" spans="1:70" ht="15" customHeight="1" x14ac:dyDescent="0.4">
      <c r="A151" s="41"/>
      <c r="B151" s="42"/>
      <c r="C151" s="45"/>
      <c r="D151" s="46"/>
      <c r="E151" s="46"/>
      <c r="F151" s="46"/>
      <c r="G151" s="46"/>
      <c r="H151" s="46"/>
      <c r="I151" s="46"/>
      <c r="J151" s="47"/>
      <c r="K151" s="47"/>
      <c r="L151" s="47"/>
      <c r="M151" s="47"/>
      <c r="N151" s="48"/>
      <c r="R151" s="33"/>
      <c r="S151" s="34"/>
      <c r="T151" s="45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99"/>
      <c r="AF151" s="141" ph="1"/>
      <c r="AG151" s="101" ph="1"/>
      <c r="AH151" s="101" ph="1"/>
      <c r="AI151" s="101" ph="1"/>
      <c r="AJ151" s="101" ph="1"/>
      <c r="AK151" s="101"/>
      <c r="AL151" s="101"/>
      <c r="AM151" s="112"/>
      <c r="AN151" s="109"/>
      <c r="AO151" s="109"/>
      <c r="AP151" s="109"/>
      <c r="AQ151" s="113"/>
      <c r="AR151" s="109"/>
      <c r="AS151" s="109"/>
      <c r="AT151" s="109"/>
      <c r="AU151" s="109"/>
      <c r="AV151" s="112"/>
      <c r="AW151" s="109"/>
      <c r="AX151" s="109"/>
      <c r="AY151" s="113"/>
      <c r="AZ151" s="126"/>
      <c r="BA151" s="127"/>
      <c r="BB151" s="127"/>
      <c r="BC151" s="128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7"/>
    </row>
    <row r="152" spans="1:70" ht="15" customHeight="1" x14ac:dyDescent="0.4">
      <c r="A152" s="36"/>
      <c r="B152" s="36"/>
      <c r="C152" s="37"/>
      <c r="D152" s="37"/>
      <c r="E152" s="37"/>
      <c r="F152" s="37"/>
      <c r="G152" s="37"/>
      <c r="H152" s="37"/>
      <c r="I152" s="37"/>
      <c r="J152" s="38"/>
      <c r="K152" s="38"/>
      <c r="L152" s="38"/>
      <c r="M152" s="38"/>
      <c r="N152" s="38"/>
      <c r="R152" s="31"/>
      <c r="S152" s="32"/>
      <c r="T152" s="50" t="str">
        <f t="shared" ref="T152" si="68">IF(R152="","",VLOOKUP(R152,$A$18:$N$153,3,0))</f>
        <v/>
      </c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98"/>
      <c r="AF152" s="132" ph="1"/>
      <c r="AG152" s="132" ph="1"/>
      <c r="AH152" s="132" ph="1"/>
      <c r="AI152" s="132" ph="1"/>
      <c r="AJ152" s="132" ph="1"/>
      <c r="AK152" s="132"/>
      <c r="AL152" s="132"/>
      <c r="AM152" s="133"/>
      <c r="AN152" s="134"/>
      <c r="AO152" s="134"/>
      <c r="AP152" s="135"/>
      <c r="AQ152" s="136"/>
      <c r="AR152" s="108"/>
      <c r="AS152" s="108"/>
      <c r="AT152" s="108"/>
      <c r="AU152" s="108"/>
      <c r="AV152" s="110"/>
      <c r="AW152" s="108"/>
      <c r="AX152" s="108"/>
      <c r="AY152" s="111"/>
      <c r="AZ152" s="129"/>
      <c r="BA152" s="130"/>
      <c r="BB152" s="130"/>
      <c r="BC152" s="131"/>
      <c r="BD152" s="114"/>
      <c r="BE152" s="114"/>
      <c r="BF152" s="114"/>
      <c r="BG152" s="114"/>
      <c r="BH152" s="114"/>
      <c r="BI152" s="114"/>
      <c r="BJ152" s="114"/>
      <c r="BK152" s="114"/>
      <c r="BL152" s="114"/>
      <c r="BM152" s="114"/>
      <c r="BN152" s="114"/>
      <c r="BO152" s="114"/>
      <c r="BP152" s="114"/>
      <c r="BQ152" s="114"/>
      <c r="BR152" s="115"/>
    </row>
    <row r="153" spans="1:70" ht="15" customHeight="1" x14ac:dyDescent="0.4">
      <c r="A153" s="36"/>
      <c r="B153" s="36"/>
      <c r="C153" s="37"/>
      <c r="D153" s="37"/>
      <c r="E153" s="37"/>
      <c r="F153" s="37"/>
      <c r="G153" s="37"/>
      <c r="H153" s="37"/>
      <c r="I153" s="37"/>
      <c r="J153" s="38"/>
      <c r="K153" s="38"/>
      <c r="L153" s="38"/>
      <c r="M153" s="38"/>
      <c r="N153" s="38"/>
      <c r="R153" s="33"/>
      <c r="S153" s="34"/>
      <c r="T153" s="45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99"/>
      <c r="AF153" s="132" ph="1"/>
      <c r="AG153" s="132" ph="1"/>
      <c r="AH153" s="132" ph="1"/>
      <c r="AI153" s="132" ph="1"/>
      <c r="AJ153" s="132" ph="1"/>
      <c r="AK153" s="132"/>
      <c r="AL153" s="132"/>
      <c r="AM153" s="137"/>
      <c r="AN153" s="138"/>
      <c r="AO153" s="138"/>
      <c r="AP153" s="138"/>
      <c r="AQ153" s="139"/>
      <c r="AR153" s="109"/>
      <c r="AS153" s="109"/>
      <c r="AT153" s="109"/>
      <c r="AU153" s="109"/>
      <c r="AV153" s="112"/>
      <c r="AW153" s="109"/>
      <c r="AX153" s="109"/>
      <c r="AY153" s="113"/>
      <c r="AZ153" s="126"/>
      <c r="BA153" s="127"/>
      <c r="BB153" s="127"/>
      <c r="BC153" s="128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7"/>
    </row>
    <row r="154" spans="1:70" ht="15" customHeight="1" x14ac:dyDescent="0.4">
      <c r="R154" s="31"/>
      <c r="S154" s="32"/>
      <c r="T154" s="50" t="str">
        <f t="shared" ref="T154" si="69">IF(R154="","",VLOOKUP(R154,$A$18:$N$153,3,0))</f>
        <v/>
      </c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98"/>
      <c r="AF154" s="100" ph="1"/>
      <c r="AG154" s="100" ph="1"/>
      <c r="AH154" s="100" ph="1"/>
      <c r="AI154" s="100" ph="1"/>
      <c r="AJ154" s="100" ph="1"/>
      <c r="AK154" s="100" ph="1"/>
      <c r="AL154" s="100"/>
      <c r="AM154" s="102"/>
      <c r="AN154" s="103"/>
      <c r="AO154" s="103"/>
      <c r="AP154" s="103"/>
      <c r="AQ154" s="104"/>
      <c r="AR154" s="108"/>
      <c r="AS154" s="108"/>
      <c r="AT154" s="108"/>
      <c r="AU154" s="108"/>
      <c r="AV154" s="110"/>
      <c r="AW154" s="108"/>
      <c r="AX154" s="108"/>
      <c r="AY154" s="111"/>
      <c r="AZ154" s="123"/>
      <c r="BA154" s="124"/>
      <c r="BB154" s="124"/>
      <c r="BC154" s="125"/>
      <c r="BD154" s="114"/>
      <c r="BE154" s="114"/>
      <c r="BF154" s="114"/>
      <c r="BG154" s="114"/>
      <c r="BH154" s="114"/>
      <c r="BI154" s="114"/>
      <c r="BJ154" s="114"/>
      <c r="BK154" s="114"/>
      <c r="BL154" s="114"/>
      <c r="BM154" s="114"/>
      <c r="BN154" s="114"/>
      <c r="BO154" s="114"/>
      <c r="BP154" s="114"/>
      <c r="BQ154" s="114"/>
      <c r="BR154" s="115"/>
    </row>
    <row r="155" spans="1:70" ht="15" customHeight="1" x14ac:dyDescent="0.4">
      <c r="R155" s="33"/>
      <c r="S155" s="34"/>
      <c r="T155" s="45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99"/>
      <c r="AF155" s="101" ph="1"/>
      <c r="AG155" s="101" ph="1"/>
      <c r="AH155" s="101" ph="1"/>
      <c r="AI155" s="101" ph="1"/>
      <c r="AJ155" s="101" ph="1"/>
      <c r="AK155" s="101" ph="1"/>
      <c r="AL155" s="101"/>
      <c r="AM155" s="105"/>
      <c r="AN155" s="106"/>
      <c r="AO155" s="106"/>
      <c r="AP155" s="106"/>
      <c r="AQ155" s="107"/>
      <c r="AR155" s="109"/>
      <c r="AS155" s="109"/>
      <c r="AT155" s="109"/>
      <c r="AU155" s="109"/>
      <c r="AV155" s="112"/>
      <c r="AW155" s="109"/>
      <c r="AX155" s="109"/>
      <c r="AY155" s="113"/>
      <c r="AZ155" s="129"/>
      <c r="BA155" s="130"/>
      <c r="BB155" s="130"/>
      <c r="BC155" s="131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7"/>
    </row>
    <row r="156" spans="1:70" ht="15" customHeight="1" x14ac:dyDescent="0.4">
      <c r="R156" s="31"/>
      <c r="S156" s="32"/>
      <c r="T156" s="50" t="str">
        <f t="shared" ref="T156" si="70">IF(R156="","",VLOOKUP(R156,$A$18:$N$153,3,0))</f>
        <v/>
      </c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98"/>
      <c r="AF156" s="100" ph="1"/>
      <c r="AG156" s="100" ph="1"/>
      <c r="AH156" s="100" ph="1"/>
      <c r="AI156" s="100" ph="1"/>
      <c r="AJ156" s="100" ph="1"/>
      <c r="AK156" s="100" ph="1"/>
      <c r="AL156" s="100"/>
      <c r="AM156" s="102"/>
      <c r="AN156" s="103"/>
      <c r="AO156" s="103"/>
      <c r="AP156" s="103"/>
      <c r="AQ156" s="104"/>
      <c r="AR156" s="108"/>
      <c r="AS156" s="108"/>
      <c r="AT156" s="108"/>
      <c r="AU156" s="108"/>
      <c r="AV156" s="110"/>
      <c r="AW156" s="108"/>
      <c r="AX156" s="108"/>
      <c r="AY156" s="111"/>
      <c r="AZ156" s="123"/>
      <c r="BA156" s="124"/>
      <c r="BB156" s="124"/>
      <c r="BC156" s="125"/>
      <c r="BD156" s="114"/>
      <c r="BE156" s="114"/>
      <c r="BF156" s="114"/>
      <c r="BG156" s="114"/>
      <c r="BH156" s="114"/>
      <c r="BI156" s="114"/>
      <c r="BJ156" s="114"/>
      <c r="BK156" s="114"/>
      <c r="BL156" s="114"/>
      <c r="BM156" s="114"/>
      <c r="BN156" s="114"/>
      <c r="BO156" s="114"/>
      <c r="BP156" s="114"/>
      <c r="BQ156" s="114"/>
      <c r="BR156" s="115"/>
    </row>
    <row r="157" spans="1:70" ht="15" customHeight="1" x14ac:dyDescent="0.4">
      <c r="R157" s="33"/>
      <c r="S157" s="34"/>
      <c r="T157" s="45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99"/>
      <c r="AF157" s="101" ph="1"/>
      <c r="AG157" s="101" ph="1"/>
      <c r="AH157" s="101" ph="1"/>
      <c r="AI157" s="101" ph="1"/>
      <c r="AJ157" s="101" ph="1"/>
      <c r="AK157" s="101" ph="1"/>
      <c r="AL157" s="101"/>
      <c r="AM157" s="105"/>
      <c r="AN157" s="106"/>
      <c r="AO157" s="106"/>
      <c r="AP157" s="106"/>
      <c r="AQ157" s="107"/>
      <c r="AR157" s="109"/>
      <c r="AS157" s="109"/>
      <c r="AT157" s="109"/>
      <c r="AU157" s="109"/>
      <c r="AV157" s="112"/>
      <c r="AW157" s="109"/>
      <c r="AX157" s="109"/>
      <c r="AY157" s="113"/>
      <c r="AZ157" s="126"/>
      <c r="BA157" s="127"/>
      <c r="BB157" s="127"/>
      <c r="BC157" s="128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7"/>
    </row>
    <row r="158" spans="1:70" ht="15" customHeight="1" x14ac:dyDescent="0.4">
      <c r="R158" s="31"/>
      <c r="S158" s="32"/>
      <c r="T158" s="50" t="str">
        <f t="shared" ref="T158" si="71">IF(R158="","",VLOOKUP(R158,$A$18:$N$153,3,0))</f>
        <v/>
      </c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98"/>
      <c r="AF158" s="100" ph="1"/>
      <c r="AG158" s="100" ph="1"/>
      <c r="AH158" s="100" ph="1"/>
      <c r="AI158" s="100" ph="1"/>
      <c r="AJ158" s="100" ph="1"/>
      <c r="AK158" s="100" ph="1"/>
      <c r="AL158" s="100"/>
      <c r="AM158" s="102"/>
      <c r="AN158" s="103"/>
      <c r="AO158" s="103"/>
      <c r="AP158" s="103"/>
      <c r="AQ158" s="104"/>
      <c r="AR158" s="108"/>
      <c r="AS158" s="108"/>
      <c r="AT158" s="108"/>
      <c r="AU158" s="108"/>
      <c r="AV158" s="110"/>
      <c r="AW158" s="108"/>
      <c r="AX158" s="108"/>
      <c r="AY158" s="111"/>
      <c r="AZ158" s="123"/>
      <c r="BA158" s="124"/>
      <c r="BB158" s="124"/>
      <c r="BC158" s="125"/>
      <c r="BD158" s="114"/>
      <c r="BE158" s="114"/>
      <c r="BF158" s="114"/>
      <c r="BG158" s="114"/>
      <c r="BH158" s="114"/>
      <c r="BI158" s="114"/>
      <c r="BJ158" s="114"/>
      <c r="BK158" s="114"/>
      <c r="BL158" s="114"/>
      <c r="BM158" s="114"/>
      <c r="BN158" s="114"/>
      <c r="BO158" s="114"/>
      <c r="BP158" s="114"/>
      <c r="BQ158" s="114"/>
      <c r="BR158" s="115"/>
    </row>
    <row r="159" spans="1:70" ht="15" customHeight="1" x14ac:dyDescent="0.4">
      <c r="R159" s="33"/>
      <c r="S159" s="34"/>
      <c r="T159" s="45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99"/>
      <c r="AF159" s="101" ph="1"/>
      <c r="AG159" s="101" ph="1"/>
      <c r="AH159" s="101" ph="1"/>
      <c r="AI159" s="101" ph="1"/>
      <c r="AJ159" s="101" ph="1"/>
      <c r="AK159" s="101" ph="1"/>
      <c r="AL159" s="101"/>
      <c r="AM159" s="105"/>
      <c r="AN159" s="106"/>
      <c r="AO159" s="106"/>
      <c r="AP159" s="106"/>
      <c r="AQ159" s="107"/>
      <c r="AR159" s="109"/>
      <c r="AS159" s="109"/>
      <c r="AT159" s="109"/>
      <c r="AU159" s="109"/>
      <c r="AV159" s="112"/>
      <c r="AW159" s="109"/>
      <c r="AX159" s="109"/>
      <c r="AY159" s="113"/>
      <c r="AZ159" s="126"/>
      <c r="BA159" s="127"/>
      <c r="BB159" s="127"/>
      <c r="BC159" s="128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7"/>
    </row>
    <row r="160" spans="1:70" ht="15" customHeight="1" x14ac:dyDescent="0.4">
      <c r="R160" s="31"/>
      <c r="S160" s="32"/>
      <c r="T160" s="50" t="str">
        <f t="shared" ref="T160" si="72">IF(R160="","",VLOOKUP(R160,$A$18:$N$153,3,0))</f>
        <v/>
      </c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98"/>
      <c r="AF160" s="100" ph="1"/>
      <c r="AG160" s="100" ph="1"/>
      <c r="AH160" s="100" ph="1"/>
      <c r="AI160" s="100" ph="1"/>
      <c r="AJ160" s="100" ph="1"/>
      <c r="AK160" s="100" ph="1"/>
      <c r="AL160" s="100"/>
      <c r="AM160" s="102"/>
      <c r="AN160" s="103"/>
      <c r="AO160" s="103"/>
      <c r="AP160" s="103"/>
      <c r="AQ160" s="104"/>
      <c r="AR160" s="108"/>
      <c r="AS160" s="108"/>
      <c r="AT160" s="108"/>
      <c r="AU160" s="108"/>
      <c r="AV160" s="110"/>
      <c r="AW160" s="108"/>
      <c r="AX160" s="108"/>
      <c r="AY160" s="111"/>
      <c r="AZ160" s="129"/>
      <c r="BA160" s="130"/>
      <c r="BB160" s="130"/>
      <c r="BC160" s="131"/>
      <c r="BD160" s="114"/>
      <c r="BE160" s="114"/>
      <c r="BF160" s="114"/>
      <c r="BG160" s="114"/>
      <c r="BH160" s="114"/>
      <c r="BI160" s="114"/>
      <c r="BJ160" s="114"/>
      <c r="BK160" s="114"/>
      <c r="BL160" s="114"/>
      <c r="BM160" s="114"/>
      <c r="BN160" s="114"/>
      <c r="BO160" s="114"/>
      <c r="BP160" s="114"/>
      <c r="BQ160" s="114"/>
      <c r="BR160" s="115"/>
    </row>
    <row r="161" spans="18:70" ht="15" customHeight="1" x14ac:dyDescent="0.4">
      <c r="R161" s="33"/>
      <c r="S161" s="34"/>
      <c r="T161" s="45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99"/>
      <c r="AF161" s="101" ph="1"/>
      <c r="AG161" s="101" ph="1"/>
      <c r="AH161" s="101" ph="1"/>
      <c r="AI161" s="101" ph="1"/>
      <c r="AJ161" s="101" ph="1"/>
      <c r="AK161" s="101" ph="1"/>
      <c r="AL161" s="101"/>
      <c r="AM161" s="105"/>
      <c r="AN161" s="106"/>
      <c r="AO161" s="106"/>
      <c r="AP161" s="106"/>
      <c r="AQ161" s="107"/>
      <c r="AR161" s="109"/>
      <c r="AS161" s="109"/>
      <c r="AT161" s="109"/>
      <c r="AU161" s="109"/>
      <c r="AV161" s="112"/>
      <c r="AW161" s="109"/>
      <c r="AX161" s="109"/>
      <c r="AY161" s="113"/>
      <c r="AZ161" s="126"/>
      <c r="BA161" s="127"/>
      <c r="BB161" s="127"/>
      <c r="BC161" s="128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7"/>
    </row>
    <row r="162" spans="18:70" ht="15" customHeight="1" x14ac:dyDescent="0.4">
      <c r="R162" s="31"/>
      <c r="S162" s="32"/>
      <c r="T162" s="50" t="str">
        <f t="shared" ref="T162" si="73">IF(R162="","",VLOOKUP(R162,$A$18:$N$153,3,0))</f>
        <v/>
      </c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98"/>
      <c r="AF162" s="148" ph="1"/>
      <c r="AG162" s="148" ph="1"/>
      <c r="AH162" s="148" ph="1"/>
      <c r="AI162" s="148" ph="1"/>
      <c r="AJ162" s="148" ph="1"/>
      <c r="AK162" s="148"/>
      <c r="AL162" s="148"/>
      <c r="AM162" s="142"/>
      <c r="AN162" s="143"/>
      <c r="AO162" s="143"/>
      <c r="AP162" s="143"/>
      <c r="AQ162" s="144"/>
      <c r="AR162" s="108"/>
      <c r="AS162" s="108"/>
      <c r="AT162" s="108"/>
      <c r="AU162" s="108"/>
      <c r="AV162" s="110"/>
      <c r="AW162" s="108"/>
      <c r="AX162" s="108"/>
      <c r="AY162" s="111"/>
      <c r="AZ162" s="123"/>
      <c r="BA162" s="124"/>
      <c r="BB162" s="124"/>
      <c r="BC162" s="125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5"/>
    </row>
    <row r="163" spans="18:70" ht="15" customHeight="1" x14ac:dyDescent="0.4">
      <c r="R163" s="33"/>
      <c r="S163" s="34"/>
      <c r="T163" s="45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99"/>
      <c r="AF163" s="148" ph="1"/>
      <c r="AG163" s="148" ph="1"/>
      <c r="AH163" s="148" ph="1"/>
      <c r="AI163" s="148" ph="1"/>
      <c r="AJ163" s="148" ph="1"/>
      <c r="AK163" s="148"/>
      <c r="AL163" s="148"/>
      <c r="AM163" s="149"/>
      <c r="AN163" s="150"/>
      <c r="AO163" s="150"/>
      <c r="AP163" s="150"/>
      <c r="AQ163" s="151"/>
      <c r="AR163" s="109"/>
      <c r="AS163" s="109"/>
      <c r="AT163" s="109"/>
      <c r="AU163" s="109"/>
      <c r="AV163" s="112"/>
      <c r="AW163" s="109"/>
      <c r="AX163" s="109"/>
      <c r="AY163" s="113"/>
      <c r="AZ163" s="129"/>
      <c r="BA163" s="130"/>
      <c r="BB163" s="130"/>
      <c r="BC163" s="131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7"/>
    </row>
    <row r="164" spans="18:70" ht="15" customHeight="1" x14ac:dyDescent="0.4">
      <c r="R164" s="31"/>
      <c r="S164" s="32"/>
      <c r="T164" s="50" t="str">
        <f t="shared" ref="T164" si="74">IF(R164="","",VLOOKUP(R164,$A$18:$N$153,3,0))</f>
        <v/>
      </c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98"/>
      <c r="AF164" s="140" ph="1"/>
      <c r="AG164" s="100" ph="1"/>
      <c r="AH164" s="100" ph="1"/>
      <c r="AI164" s="100" ph="1"/>
      <c r="AJ164" s="100" ph="1"/>
      <c r="AK164" s="100"/>
      <c r="AL164" s="100"/>
      <c r="AM164" s="142"/>
      <c r="AN164" s="143"/>
      <c r="AO164" s="143"/>
      <c r="AP164" s="143"/>
      <c r="AQ164" s="144"/>
      <c r="AR164" s="108"/>
      <c r="AS164" s="108"/>
      <c r="AT164" s="108"/>
      <c r="AU164" s="108"/>
      <c r="AV164" s="110"/>
      <c r="AW164" s="108"/>
      <c r="AX164" s="108"/>
      <c r="AY164" s="111"/>
      <c r="AZ164" s="123"/>
      <c r="BA164" s="124"/>
      <c r="BB164" s="124"/>
      <c r="BC164" s="125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5"/>
    </row>
    <row r="165" spans="18:70" ht="15" customHeight="1" x14ac:dyDescent="0.4">
      <c r="R165" s="33"/>
      <c r="S165" s="34"/>
      <c r="T165" s="45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99"/>
      <c r="AF165" s="141" ph="1"/>
      <c r="AG165" s="101" ph="1"/>
      <c r="AH165" s="101" ph="1"/>
      <c r="AI165" s="101" ph="1"/>
      <c r="AJ165" s="101" ph="1"/>
      <c r="AK165" s="101"/>
      <c r="AL165" s="101"/>
      <c r="AM165" s="145"/>
      <c r="AN165" s="146"/>
      <c r="AO165" s="146"/>
      <c r="AP165" s="146"/>
      <c r="AQ165" s="147"/>
      <c r="AR165" s="109"/>
      <c r="AS165" s="109"/>
      <c r="AT165" s="109"/>
      <c r="AU165" s="109"/>
      <c r="AV165" s="112"/>
      <c r="AW165" s="109"/>
      <c r="AX165" s="109"/>
      <c r="AY165" s="113"/>
      <c r="AZ165" s="126"/>
      <c r="BA165" s="127"/>
      <c r="BB165" s="127"/>
      <c r="BC165" s="128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7"/>
    </row>
    <row r="166" spans="18:70" ht="15" customHeight="1" x14ac:dyDescent="0.4">
      <c r="R166" s="31"/>
      <c r="S166" s="32"/>
      <c r="T166" s="50" t="str">
        <f t="shared" ref="T166" si="75">IF(R166="","",VLOOKUP(R166,$A$18:$N$153,3,0))</f>
        <v/>
      </c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98"/>
      <c r="AF166" s="140" ph="1"/>
      <c r="AG166" s="100" ph="1"/>
      <c r="AH166" s="100" ph="1"/>
      <c r="AI166" s="100" ph="1"/>
      <c r="AJ166" s="100" ph="1"/>
      <c r="AK166" s="100"/>
      <c r="AL166" s="100"/>
      <c r="AM166" s="110"/>
      <c r="AN166" s="108"/>
      <c r="AO166" s="108"/>
      <c r="AP166" s="108"/>
      <c r="AQ166" s="111"/>
      <c r="AR166" s="108"/>
      <c r="AS166" s="108"/>
      <c r="AT166" s="108"/>
      <c r="AU166" s="108"/>
      <c r="AV166" s="110"/>
      <c r="AW166" s="108"/>
      <c r="AX166" s="108"/>
      <c r="AY166" s="111"/>
      <c r="AZ166" s="123"/>
      <c r="BA166" s="124"/>
      <c r="BB166" s="124"/>
      <c r="BC166" s="125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5"/>
    </row>
    <row r="167" spans="18:70" ht="15" customHeight="1" x14ac:dyDescent="0.4">
      <c r="R167" s="33"/>
      <c r="S167" s="34"/>
      <c r="T167" s="45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99"/>
      <c r="AF167" s="141" ph="1"/>
      <c r="AG167" s="101" ph="1"/>
      <c r="AH167" s="101" ph="1"/>
      <c r="AI167" s="101" ph="1"/>
      <c r="AJ167" s="101" ph="1"/>
      <c r="AK167" s="101"/>
      <c r="AL167" s="101"/>
      <c r="AM167" s="112"/>
      <c r="AN167" s="109"/>
      <c r="AO167" s="109"/>
      <c r="AP167" s="109"/>
      <c r="AQ167" s="113"/>
      <c r="AR167" s="109"/>
      <c r="AS167" s="109"/>
      <c r="AT167" s="109"/>
      <c r="AU167" s="109"/>
      <c r="AV167" s="112"/>
      <c r="AW167" s="109"/>
      <c r="AX167" s="109"/>
      <c r="AY167" s="113"/>
      <c r="AZ167" s="126"/>
      <c r="BA167" s="127"/>
      <c r="BB167" s="127"/>
      <c r="BC167" s="128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7"/>
    </row>
    <row r="168" spans="18:70" ht="15" customHeight="1" x14ac:dyDescent="0.4">
      <c r="R168" s="31"/>
      <c r="S168" s="32"/>
      <c r="T168" s="50" t="str">
        <f t="shared" ref="T168" si="76">IF(R168="","",VLOOKUP(R168,$A$18:$N$153,3,0))</f>
        <v/>
      </c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98"/>
      <c r="AF168" s="148" ph="1"/>
      <c r="AG168" s="148" ph="1"/>
      <c r="AH168" s="148" ph="1"/>
      <c r="AI168" s="148" ph="1"/>
      <c r="AJ168" s="148" ph="1"/>
      <c r="AK168" s="148"/>
      <c r="AL168" s="148"/>
      <c r="AM168" s="142"/>
      <c r="AN168" s="143"/>
      <c r="AO168" s="143"/>
      <c r="AP168" s="143"/>
      <c r="AQ168" s="144"/>
      <c r="AR168" s="108"/>
      <c r="AS168" s="108"/>
      <c r="AT168" s="108"/>
      <c r="AU168" s="108"/>
      <c r="AV168" s="110"/>
      <c r="AW168" s="108"/>
      <c r="AX168" s="108"/>
      <c r="AY168" s="111"/>
      <c r="AZ168" s="129"/>
      <c r="BA168" s="130"/>
      <c r="BB168" s="130"/>
      <c r="BC168" s="131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5"/>
    </row>
    <row r="169" spans="18:70" ht="15" customHeight="1" x14ac:dyDescent="0.4">
      <c r="R169" s="33"/>
      <c r="S169" s="34"/>
      <c r="T169" s="45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99"/>
      <c r="AF169" s="148" ph="1"/>
      <c r="AG169" s="148" ph="1"/>
      <c r="AH169" s="148" ph="1"/>
      <c r="AI169" s="148" ph="1"/>
      <c r="AJ169" s="148" ph="1"/>
      <c r="AK169" s="148"/>
      <c r="AL169" s="148"/>
      <c r="AM169" s="149"/>
      <c r="AN169" s="150"/>
      <c r="AO169" s="150"/>
      <c r="AP169" s="150"/>
      <c r="AQ169" s="151"/>
      <c r="AR169" s="109"/>
      <c r="AS169" s="109"/>
      <c r="AT169" s="109"/>
      <c r="AU169" s="109"/>
      <c r="AV169" s="112"/>
      <c r="AW169" s="109"/>
      <c r="AX169" s="109"/>
      <c r="AY169" s="113"/>
      <c r="AZ169" s="126"/>
      <c r="BA169" s="127"/>
      <c r="BB169" s="127"/>
      <c r="BC169" s="128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7"/>
    </row>
    <row r="170" spans="18:70" ht="15" customHeight="1" x14ac:dyDescent="0.4">
      <c r="R170" s="31"/>
      <c r="S170" s="32"/>
      <c r="T170" s="50" t="str">
        <f t="shared" ref="T170" si="77">IF(R170="","",VLOOKUP(R170,$A$18:$N$153,3,0))</f>
        <v/>
      </c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98"/>
      <c r="AF170" s="140" ph="1"/>
      <c r="AG170" s="100" ph="1"/>
      <c r="AH170" s="100" ph="1"/>
      <c r="AI170" s="100" ph="1"/>
      <c r="AJ170" s="100" ph="1"/>
      <c r="AK170" s="100"/>
      <c r="AL170" s="100"/>
      <c r="AM170" s="142"/>
      <c r="AN170" s="143"/>
      <c r="AO170" s="143"/>
      <c r="AP170" s="143"/>
      <c r="AQ170" s="144"/>
      <c r="AR170" s="108"/>
      <c r="AS170" s="108"/>
      <c r="AT170" s="108"/>
      <c r="AU170" s="108"/>
      <c r="AV170" s="110"/>
      <c r="AW170" s="108"/>
      <c r="AX170" s="108"/>
      <c r="AY170" s="111"/>
      <c r="AZ170" s="123"/>
      <c r="BA170" s="124"/>
      <c r="BB170" s="124"/>
      <c r="BC170" s="125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114"/>
      <c r="BO170" s="114"/>
      <c r="BP170" s="114"/>
      <c r="BQ170" s="114"/>
      <c r="BR170" s="115"/>
    </row>
    <row r="171" spans="18:70" ht="15" customHeight="1" x14ac:dyDescent="0.4">
      <c r="R171" s="33"/>
      <c r="S171" s="34"/>
      <c r="T171" s="45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99"/>
      <c r="AF171" s="141" ph="1"/>
      <c r="AG171" s="101" ph="1"/>
      <c r="AH171" s="101" ph="1"/>
      <c r="AI171" s="101" ph="1"/>
      <c r="AJ171" s="101" ph="1"/>
      <c r="AK171" s="101"/>
      <c r="AL171" s="101"/>
      <c r="AM171" s="145"/>
      <c r="AN171" s="146"/>
      <c r="AO171" s="146"/>
      <c r="AP171" s="146"/>
      <c r="AQ171" s="147"/>
      <c r="AR171" s="109"/>
      <c r="AS171" s="109"/>
      <c r="AT171" s="109"/>
      <c r="AU171" s="109"/>
      <c r="AV171" s="112"/>
      <c r="AW171" s="109"/>
      <c r="AX171" s="109"/>
      <c r="AY171" s="113"/>
      <c r="AZ171" s="129"/>
      <c r="BA171" s="130"/>
      <c r="BB171" s="130"/>
      <c r="BC171" s="131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7"/>
    </row>
    <row r="172" spans="18:70" ht="15" customHeight="1" x14ac:dyDescent="0.4">
      <c r="R172" s="31"/>
      <c r="S172" s="32"/>
      <c r="T172" s="50" t="str">
        <f t="shared" ref="T172" si="78">IF(R172="","",VLOOKUP(R172,$A$18:$N$153,3,0))</f>
        <v/>
      </c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98"/>
      <c r="AF172" s="140" ph="1"/>
      <c r="AG172" s="100" ph="1"/>
      <c r="AH172" s="100" ph="1"/>
      <c r="AI172" s="100" ph="1"/>
      <c r="AJ172" s="100" ph="1"/>
      <c r="AK172" s="100"/>
      <c r="AL172" s="100"/>
      <c r="AM172" s="110"/>
      <c r="AN172" s="108"/>
      <c r="AO172" s="108"/>
      <c r="AP172" s="108"/>
      <c r="AQ172" s="111"/>
      <c r="AR172" s="108"/>
      <c r="AS172" s="108"/>
      <c r="AT172" s="108"/>
      <c r="AU172" s="108"/>
      <c r="AV172" s="110"/>
      <c r="AW172" s="108"/>
      <c r="AX172" s="108"/>
      <c r="AY172" s="111"/>
      <c r="AZ172" s="123"/>
      <c r="BA172" s="124"/>
      <c r="BB172" s="124"/>
      <c r="BC172" s="125"/>
      <c r="BD172" s="114"/>
      <c r="BE172" s="114"/>
      <c r="BF172" s="114"/>
      <c r="BG172" s="114"/>
      <c r="BH172" s="114"/>
      <c r="BI172" s="114"/>
      <c r="BJ172" s="114"/>
      <c r="BK172" s="114"/>
      <c r="BL172" s="114"/>
      <c r="BM172" s="114"/>
      <c r="BN172" s="114"/>
      <c r="BO172" s="114"/>
      <c r="BP172" s="114"/>
      <c r="BQ172" s="114"/>
      <c r="BR172" s="115"/>
    </row>
    <row r="173" spans="18:70" ht="15" customHeight="1" x14ac:dyDescent="0.4">
      <c r="R173" s="33"/>
      <c r="S173" s="34"/>
      <c r="T173" s="45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99"/>
      <c r="AF173" s="141" ph="1"/>
      <c r="AG173" s="101" ph="1"/>
      <c r="AH173" s="101" ph="1"/>
      <c r="AI173" s="101" ph="1"/>
      <c r="AJ173" s="101" ph="1"/>
      <c r="AK173" s="101"/>
      <c r="AL173" s="101"/>
      <c r="AM173" s="112"/>
      <c r="AN173" s="109"/>
      <c r="AO173" s="109"/>
      <c r="AP173" s="109"/>
      <c r="AQ173" s="113"/>
      <c r="AR173" s="109"/>
      <c r="AS173" s="109"/>
      <c r="AT173" s="109"/>
      <c r="AU173" s="109"/>
      <c r="AV173" s="112"/>
      <c r="AW173" s="109"/>
      <c r="AX173" s="109"/>
      <c r="AY173" s="113"/>
      <c r="AZ173" s="126"/>
      <c r="BA173" s="127"/>
      <c r="BB173" s="127"/>
      <c r="BC173" s="128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7"/>
    </row>
    <row r="174" spans="18:70" ht="15" customHeight="1" x14ac:dyDescent="0.4">
      <c r="R174" s="31"/>
      <c r="S174" s="32"/>
      <c r="T174" s="50" t="str">
        <f t="shared" ref="T174" si="79">IF(R174="","",VLOOKUP(R174,$A$18:$N$153,3,0))</f>
        <v/>
      </c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98"/>
      <c r="AF174" s="132" ph="1"/>
      <c r="AG174" s="132" ph="1"/>
      <c r="AH174" s="132" ph="1"/>
      <c r="AI174" s="132" ph="1"/>
      <c r="AJ174" s="132" ph="1"/>
      <c r="AK174" s="132"/>
      <c r="AL174" s="132"/>
      <c r="AM174" s="133"/>
      <c r="AN174" s="134"/>
      <c r="AO174" s="134"/>
      <c r="AP174" s="135"/>
      <c r="AQ174" s="136"/>
      <c r="AR174" s="108"/>
      <c r="AS174" s="108"/>
      <c r="AT174" s="108"/>
      <c r="AU174" s="108"/>
      <c r="AV174" s="110"/>
      <c r="AW174" s="108"/>
      <c r="AX174" s="108"/>
      <c r="AY174" s="111"/>
      <c r="AZ174" s="123"/>
      <c r="BA174" s="124"/>
      <c r="BB174" s="124"/>
      <c r="BC174" s="125"/>
      <c r="BD174" s="114"/>
      <c r="BE174" s="114"/>
      <c r="BF174" s="114"/>
      <c r="BG174" s="114"/>
      <c r="BH174" s="114"/>
      <c r="BI174" s="114"/>
      <c r="BJ174" s="114"/>
      <c r="BK174" s="114"/>
      <c r="BL174" s="114"/>
      <c r="BM174" s="114"/>
      <c r="BN174" s="114"/>
      <c r="BO174" s="114"/>
      <c r="BP174" s="114"/>
      <c r="BQ174" s="114"/>
      <c r="BR174" s="115"/>
    </row>
    <row r="175" spans="18:70" ht="15" customHeight="1" x14ac:dyDescent="0.4">
      <c r="R175" s="33"/>
      <c r="S175" s="34"/>
      <c r="T175" s="45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99"/>
      <c r="AF175" s="132" ph="1"/>
      <c r="AG175" s="132" ph="1"/>
      <c r="AH175" s="132" ph="1"/>
      <c r="AI175" s="132" ph="1"/>
      <c r="AJ175" s="132" ph="1"/>
      <c r="AK175" s="132"/>
      <c r="AL175" s="132"/>
      <c r="AM175" s="137"/>
      <c r="AN175" s="138"/>
      <c r="AO175" s="138"/>
      <c r="AP175" s="138"/>
      <c r="AQ175" s="139"/>
      <c r="AR175" s="109"/>
      <c r="AS175" s="109"/>
      <c r="AT175" s="109"/>
      <c r="AU175" s="109"/>
      <c r="AV175" s="112"/>
      <c r="AW175" s="109"/>
      <c r="AX175" s="109"/>
      <c r="AY175" s="113"/>
      <c r="AZ175" s="126"/>
      <c r="BA175" s="127"/>
      <c r="BB175" s="127"/>
      <c r="BC175" s="128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7"/>
    </row>
    <row r="176" spans="18:70" ht="15" customHeight="1" x14ac:dyDescent="0.4">
      <c r="R176" s="31"/>
      <c r="S176" s="32"/>
      <c r="T176" s="50" t="str">
        <f t="shared" ref="T176" si="80">IF(R176="","",VLOOKUP(R176,$A$18:$N$153,3,0))</f>
        <v/>
      </c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98"/>
      <c r="AF176" s="100" ph="1"/>
      <c r="AG176" s="100" ph="1"/>
      <c r="AH176" s="100" ph="1"/>
      <c r="AI176" s="100" ph="1"/>
      <c r="AJ176" s="100" ph="1"/>
      <c r="AK176" s="100" ph="1"/>
      <c r="AL176" s="100"/>
      <c r="AM176" s="102"/>
      <c r="AN176" s="103"/>
      <c r="AO176" s="103"/>
      <c r="AP176" s="103"/>
      <c r="AQ176" s="104"/>
      <c r="AR176" s="108"/>
      <c r="AS176" s="108"/>
      <c r="AT176" s="108"/>
      <c r="AU176" s="108"/>
      <c r="AV176" s="110"/>
      <c r="AW176" s="108"/>
      <c r="AX176" s="108"/>
      <c r="AY176" s="111"/>
      <c r="AZ176" s="129"/>
      <c r="BA176" s="130"/>
      <c r="BB176" s="130"/>
      <c r="BC176" s="131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  <c r="BP176" s="114"/>
      <c r="BQ176" s="114"/>
      <c r="BR176" s="115"/>
    </row>
    <row r="177" spans="18:70" ht="15" customHeight="1" x14ac:dyDescent="0.4">
      <c r="R177" s="33"/>
      <c r="S177" s="34"/>
      <c r="T177" s="45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99"/>
      <c r="AF177" s="101" ph="1"/>
      <c r="AG177" s="101" ph="1"/>
      <c r="AH177" s="101" ph="1"/>
      <c r="AI177" s="101" ph="1"/>
      <c r="AJ177" s="101" ph="1"/>
      <c r="AK177" s="101" ph="1"/>
      <c r="AL177" s="101"/>
      <c r="AM177" s="105"/>
      <c r="AN177" s="106"/>
      <c r="AO177" s="106"/>
      <c r="AP177" s="106"/>
      <c r="AQ177" s="107"/>
      <c r="AR177" s="109"/>
      <c r="AS177" s="109"/>
      <c r="AT177" s="109"/>
      <c r="AU177" s="109"/>
      <c r="AV177" s="112"/>
      <c r="AW177" s="109"/>
      <c r="AX177" s="109"/>
      <c r="AY177" s="113"/>
      <c r="AZ177" s="126"/>
      <c r="BA177" s="127"/>
      <c r="BB177" s="127"/>
      <c r="BC177" s="128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7"/>
    </row>
    <row r="178" spans="18:70" ht="15" customHeight="1" x14ac:dyDescent="0.4">
      <c r="R178" s="31"/>
      <c r="S178" s="32"/>
      <c r="T178" s="50" t="str">
        <f t="shared" ref="T178" si="81">IF(R178="","",VLOOKUP(R178,$A$18:$N$153,3,0))</f>
        <v/>
      </c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98"/>
      <c r="AF178" s="100" ph="1"/>
      <c r="AG178" s="100" ph="1"/>
      <c r="AH178" s="100" ph="1"/>
      <c r="AI178" s="100" ph="1"/>
      <c r="AJ178" s="100" ph="1"/>
      <c r="AK178" s="100" ph="1"/>
      <c r="AL178" s="100"/>
      <c r="AM178" s="102"/>
      <c r="AN178" s="103"/>
      <c r="AO178" s="103"/>
      <c r="AP178" s="103"/>
      <c r="AQ178" s="104"/>
      <c r="AR178" s="108"/>
      <c r="AS178" s="108"/>
      <c r="AT178" s="108"/>
      <c r="AU178" s="108"/>
      <c r="AV178" s="110"/>
      <c r="AW178" s="108"/>
      <c r="AX178" s="108"/>
      <c r="AY178" s="111"/>
      <c r="AZ178" s="123"/>
      <c r="BA178" s="124"/>
      <c r="BB178" s="124"/>
      <c r="BC178" s="125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5"/>
    </row>
    <row r="179" spans="18:70" ht="15" customHeight="1" x14ac:dyDescent="0.4">
      <c r="R179" s="33"/>
      <c r="S179" s="34"/>
      <c r="T179" s="45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99"/>
      <c r="AF179" s="101" ph="1"/>
      <c r="AG179" s="101" ph="1"/>
      <c r="AH179" s="101" ph="1"/>
      <c r="AI179" s="101" ph="1"/>
      <c r="AJ179" s="101" ph="1"/>
      <c r="AK179" s="101" ph="1"/>
      <c r="AL179" s="101"/>
      <c r="AM179" s="105"/>
      <c r="AN179" s="106"/>
      <c r="AO179" s="106"/>
      <c r="AP179" s="106"/>
      <c r="AQ179" s="107"/>
      <c r="AR179" s="109"/>
      <c r="AS179" s="109"/>
      <c r="AT179" s="109"/>
      <c r="AU179" s="109"/>
      <c r="AV179" s="112"/>
      <c r="AW179" s="109"/>
      <c r="AX179" s="109"/>
      <c r="AY179" s="113"/>
      <c r="AZ179" s="129"/>
      <c r="BA179" s="130"/>
      <c r="BB179" s="130"/>
      <c r="BC179" s="131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7"/>
    </row>
    <row r="180" spans="18:70" ht="15" customHeight="1" x14ac:dyDescent="0.4">
      <c r="R180" s="31"/>
      <c r="S180" s="32"/>
      <c r="T180" s="50" t="str">
        <f t="shared" ref="T180" si="82">IF(R180="","",VLOOKUP(R180,$A$18:$N$153,3,0))</f>
        <v/>
      </c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98"/>
      <c r="AF180" s="100" ph="1"/>
      <c r="AG180" s="100" ph="1"/>
      <c r="AH180" s="100" ph="1"/>
      <c r="AI180" s="100" ph="1"/>
      <c r="AJ180" s="100" ph="1"/>
      <c r="AK180" s="100" ph="1"/>
      <c r="AL180" s="100"/>
      <c r="AM180" s="102"/>
      <c r="AN180" s="103"/>
      <c r="AO180" s="103"/>
      <c r="AP180" s="103"/>
      <c r="AQ180" s="104"/>
      <c r="AR180" s="108"/>
      <c r="AS180" s="108"/>
      <c r="AT180" s="108"/>
      <c r="AU180" s="108"/>
      <c r="AV180" s="110"/>
      <c r="AW180" s="108"/>
      <c r="AX180" s="108"/>
      <c r="AY180" s="111"/>
      <c r="AZ180" s="123"/>
      <c r="BA180" s="124"/>
      <c r="BB180" s="124"/>
      <c r="BC180" s="125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5"/>
    </row>
    <row r="181" spans="18:70" ht="15" customHeight="1" x14ac:dyDescent="0.4">
      <c r="R181" s="33"/>
      <c r="S181" s="34"/>
      <c r="T181" s="45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99"/>
      <c r="AF181" s="101" ph="1"/>
      <c r="AG181" s="101" ph="1"/>
      <c r="AH181" s="101" ph="1"/>
      <c r="AI181" s="101" ph="1"/>
      <c r="AJ181" s="101" ph="1"/>
      <c r="AK181" s="101" ph="1"/>
      <c r="AL181" s="101"/>
      <c r="AM181" s="105"/>
      <c r="AN181" s="106"/>
      <c r="AO181" s="106"/>
      <c r="AP181" s="106"/>
      <c r="AQ181" s="107"/>
      <c r="AR181" s="109"/>
      <c r="AS181" s="109"/>
      <c r="AT181" s="109"/>
      <c r="AU181" s="109"/>
      <c r="AV181" s="112"/>
      <c r="AW181" s="109"/>
      <c r="AX181" s="109"/>
      <c r="AY181" s="113"/>
      <c r="AZ181" s="126"/>
      <c r="BA181" s="127"/>
      <c r="BB181" s="127"/>
      <c r="BC181" s="128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7"/>
    </row>
    <row r="182" spans="18:70" ht="15" customHeight="1" x14ac:dyDescent="0.4">
      <c r="R182" s="31"/>
      <c r="S182" s="32"/>
      <c r="T182" s="50" t="str">
        <f t="shared" ref="T182" si="83">IF(R182="","",VLOOKUP(R182,$A$18:$N$153,3,0))</f>
        <v/>
      </c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98"/>
      <c r="AF182" s="100" ph="1"/>
      <c r="AG182" s="100" ph="1"/>
      <c r="AH182" s="100" ph="1"/>
      <c r="AI182" s="100" ph="1"/>
      <c r="AJ182" s="100" ph="1"/>
      <c r="AK182" s="100" ph="1"/>
      <c r="AL182" s="100"/>
      <c r="AM182" s="102"/>
      <c r="AN182" s="103"/>
      <c r="AO182" s="103"/>
      <c r="AP182" s="103"/>
      <c r="AQ182" s="104"/>
      <c r="AR182" s="108"/>
      <c r="AS182" s="108"/>
      <c r="AT182" s="108"/>
      <c r="AU182" s="108"/>
      <c r="AV182" s="110"/>
      <c r="AW182" s="108"/>
      <c r="AX182" s="108"/>
      <c r="AY182" s="111"/>
      <c r="AZ182" s="123"/>
      <c r="BA182" s="124"/>
      <c r="BB182" s="124"/>
      <c r="BC182" s="125"/>
      <c r="BD182" s="114"/>
      <c r="BE182" s="114"/>
      <c r="BF182" s="114"/>
      <c r="BG182" s="114"/>
      <c r="BH182" s="114"/>
      <c r="BI182" s="114"/>
      <c r="BJ182" s="114"/>
      <c r="BK182" s="114"/>
      <c r="BL182" s="114"/>
      <c r="BM182" s="114"/>
      <c r="BN182" s="114"/>
      <c r="BO182" s="114"/>
      <c r="BP182" s="114"/>
      <c r="BQ182" s="114"/>
      <c r="BR182" s="115"/>
    </row>
    <row r="183" spans="18:70" ht="15" customHeight="1" x14ac:dyDescent="0.4">
      <c r="R183" s="33"/>
      <c r="S183" s="34"/>
      <c r="T183" s="45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99"/>
      <c r="AF183" s="101" ph="1"/>
      <c r="AG183" s="101" ph="1"/>
      <c r="AH183" s="101" ph="1"/>
      <c r="AI183" s="101" ph="1"/>
      <c r="AJ183" s="101" ph="1"/>
      <c r="AK183" s="101" ph="1"/>
      <c r="AL183" s="101"/>
      <c r="AM183" s="105"/>
      <c r="AN183" s="106"/>
      <c r="AO183" s="106"/>
      <c r="AP183" s="106"/>
      <c r="AQ183" s="107"/>
      <c r="AR183" s="109"/>
      <c r="AS183" s="109"/>
      <c r="AT183" s="109"/>
      <c r="AU183" s="109"/>
      <c r="AV183" s="112"/>
      <c r="AW183" s="109"/>
      <c r="AX183" s="109"/>
      <c r="AY183" s="113"/>
      <c r="AZ183" s="126"/>
      <c r="BA183" s="127"/>
      <c r="BB183" s="127"/>
      <c r="BC183" s="128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7"/>
    </row>
    <row r="184" spans="18:70" ht="15" customHeight="1" x14ac:dyDescent="0.4">
      <c r="R184" s="31"/>
      <c r="S184" s="32"/>
      <c r="T184" s="50" t="str">
        <f t="shared" ref="T184" si="84">IF(R184="","",VLOOKUP(R184,$A$18:$N$153,3,0))</f>
        <v/>
      </c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98"/>
      <c r="AF184" s="148" ph="1"/>
      <c r="AG184" s="148" ph="1"/>
      <c r="AH184" s="148" ph="1"/>
      <c r="AI184" s="148" ph="1"/>
      <c r="AJ184" s="148" ph="1"/>
      <c r="AK184" s="148"/>
      <c r="AL184" s="148"/>
      <c r="AM184" s="142"/>
      <c r="AN184" s="143"/>
      <c r="AO184" s="143"/>
      <c r="AP184" s="143"/>
      <c r="AQ184" s="144"/>
      <c r="AR184" s="108"/>
      <c r="AS184" s="108"/>
      <c r="AT184" s="108"/>
      <c r="AU184" s="108"/>
      <c r="AV184" s="110"/>
      <c r="AW184" s="108"/>
      <c r="AX184" s="108"/>
      <c r="AY184" s="111"/>
      <c r="AZ184" s="129"/>
      <c r="BA184" s="130"/>
      <c r="BB184" s="130"/>
      <c r="BC184" s="131"/>
      <c r="BD184" s="114"/>
      <c r="BE184" s="114"/>
      <c r="BF184" s="114"/>
      <c r="BG184" s="114"/>
      <c r="BH184" s="114"/>
      <c r="BI184" s="114"/>
      <c r="BJ184" s="114"/>
      <c r="BK184" s="114"/>
      <c r="BL184" s="114"/>
      <c r="BM184" s="114"/>
      <c r="BN184" s="114"/>
      <c r="BO184" s="114"/>
      <c r="BP184" s="114"/>
      <c r="BQ184" s="114"/>
      <c r="BR184" s="115"/>
    </row>
    <row r="185" spans="18:70" ht="15" customHeight="1" x14ac:dyDescent="0.4">
      <c r="R185" s="33"/>
      <c r="S185" s="34"/>
      <c r="T185" s="45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99"/>
      <c r="AF185" s="148" ph="1"/>
      <c r="AG185" s="148" ph="1"/>
      <c r="AH185" s="148" ph="1"/>
      <c r="AI185" s="148" ph="1"/>
      <c r="AJ185" s="148" ph="1"/>
      <c r="AK185" s="148"/>
      <c r="AL185" s="148"/>
      <c r="AM185" s="149"/>
      <c r="AN185" s="150"/>
      <c r="AO185" s="150"/>
      <c r="AP185" s="150"/>
      <c r="AQ185" s="151"/>
      <c r="AR185" s="109"/>
      <c r="AS185" s="109"/>
      <c r="AT185" s="109"/>
      <c r="AU185" s="109"/>
      <c r="AV185" s="112"/>
      <c r="AW185" s="109"/>
      <c r="AX185" s="109"/>
      <c r="AY185" s="113"/>
      <c r="AZ185" s="126"/>
      <c r="BA185" s="127"/>
      <c r="BB185" s="127"/>
      <c r="BC185" s="128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7"/>
    </row>
    <row r="186" spans="18:70" ht="15" customHeight="1" x14ac:dyDescent="0.4">
      <c r="R186" s="31"/>
      <c r="S186" s="32"/>
      <c r="T186" s="50" t="str">
        <f t="shared" ref="T186" si="85">IF(R186="","",VLOOKUP(R186,$A$18:$N$153,3,0))</f>
        <v/>
      </c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98"/>
      <c r="AF186" s="140" ph="1"/>
      <c r="AG186" s="100" ph="1"/>
      <c r="AH186" s="100" ph="1"/>
      <c r="AI186" s="100" ph="1"/>
      <c r="AJ186" s="100" ph="1"/>
      <c r="AK186" s="100"/>
      <c r="AL186" s="100"/>
      <c r="AM186" s="142"/>
      <c r="AN186" s="143"/>
      <c r="AO186" s="143"/>
      <c r="AP186" s="143"/>
      <c r="AQ186" s="144"/>
      <c r="AR186" s="108"/>
      <c r="AS186" s="108"/>
      <c r="AT186" s="108"/>
      <c r="AU186" s="108"/>
      <c r="AV186" s="110"/>
      <c r="AW186" s="108"/>
      <c r="AX186" s="108"/>
      <c r="AY186" s="111"/>
      <c r="AZ186" s="123"/>
      <c r="BA186" s="124"/>
      <c r="BB186" s="124"/>
      <c r="BC186" s="125"/>
      <c r="BD186" s="114"/>
      <c r="BE186" s="114"/>
      <c r="BF186" s="114"/>
      <c r="BG186" s="114"/>
      <c r="BH186" s="114"/>
      <c r="BI186" s="114"/>
      <c r="BJ186" s="114"/>
      <c r="BK186" s="114"/>
      <c r="BL186" s="114"/>
      <c r="BM186" s="114"/>
      <c r="BN186" s="114"/>
      <c r="BO186" s="114"/>
      <c r="BP186" s="114"/>
      <c r="BQ186" s="114"/>
      <c r="BR186" s="115"/>
    </row>
    <row r="187" spans="18:70" ht="15" customHeight="1" x14ac:dyDescent="0.4">
      <c r="R187" s="33"/>
      <c r="S187" s="34"/>
      <c r="T187" s="45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99"/>
      <c r="AF187" s="141" ph="1"/>
      <c r="AG187" s="101" ph="1"/>
      <c r="AH187" s="101" ph="1"/>
      <c r="AI187" s="101" ph="1"/>
      <c r="AJ187" s="101" ph="1"/>
      <c r="AK187" s="101"/>
      <c r="AL187" s="101"/>
      <c r="AM187" s="145"/>
      <c r="AN187" s="146"/>
      <c r="AO187" s="146"/>
      <c r="AP187" s="146"/>
      <c r="AQ187" s="147"/>
      <c r="AR187" s="109"/>
      <c r="AS187" s="109"/>
      <c r="AT187" s="109"/>
      <c r="AU187" s="109"/>
      <c r="AV187" s="112"/>
      <c r="AW187" s="109"/>
      <c r="AX187" s="109"/>
      <c r="AY187" s="113"/>
      <c r="AZ187" s="129"/>
      <c r="BA187" s="130"/>
      <c r="BB187" s="130"/>
      <c r="BC187" s="131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7"/>
    </row>
    <row r="188" spans="18:70" ht="15" customHeight="1" x14ac:dyDescent="0.4">
      <c r="R188" s="31"/>
      <c r="S188" s="32"/>
      <c r="T188" s="50" t="str">
        <f t="shared" ref="T188" si="86">IF(R188="","",VLOOKUP(R188,$A$18:$N$153,3,0))</f>
        <v/>
      </c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98"/>
      <c r="AF188" s="140" ph="1"/>
      <c r="AG188" s="100" ph="1"/>
      <c r="AH188" s="100" ph="1"/>
      <c r="AI188" s="100" ph="1"/>
      <c r="AJ188" s="100" ph="1"/>
      <c r="AK188" s="100"/>
      <c r="AL188" s="100"/>
      <c r="AM188" s="110"/>
      <c r="AN188" s="108"/>
      <c r="AO188" s="108"/>
      <c r="AP188" s="108"/>
      <c r="AQ188" s="111"/>
      <c r="AR188" s="108"/>
      <c r="AS188" s="108"/>
      <c r="AT188" s="108"/>
      <c r="AU188" s="108"/>
      <c r="AV188" s="110"/>
      <c r="AW188" s="108"/>
      <c r="AX188" s="108"/>
      <c r="AY188" s="111"/>
      <c r="AZ188" s="123"/>
      <c r="BA188" s="124"/>
      <c r="BB188" s="124"/>
      <c r="BC188" s="125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  <c r="BP188" s="114"/>
      <c r="BQ188" s="114"/>
      <c r="BR188" s="115"/>
    </row>
    <row r="189" spans="18:70" ht="15" customHeight="1" x14ac:dyDescent="0.4">
      <c r="R189" s="33"/>
      <c r="S189" s="34"/>
      <c r="T189" s="45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99"/>
      <c r="AF189" s="141" ph="1"/>
      <c r="AG189" s="101" ph="1"/>
      <c r="AH189" s="101" ph="1"/>
      <c r="AI189" s="101" ph="1"/>
      <c r="AJ189" s="101" ph="1"/>
      <c r="AK189" s="101"/>
      <c r="AL189" s="101"/>
      <c r="AM189" s="112"/>
      <c r="AN189" s="109"/>
      <c r="AO189" s="109"/>
      <c r="AP189" s="109"/>
      <c r="AQ189" s="113"/>
      <c r="AR189" s="109"/>
      <c r="AS189" s="109"/>
      <c r="AT189" s="109"/>
      <c r="AU189" s="109"/>
      <c r="AV189" s="112"/>
      <c r="AW189" s="109"/>
      <c r="AX189" s="109"/>
      <c r="AY189" s="113"/>
      <c r="AZ189" s="126"/>
      <c r="BA189" s="127"/>
      <c r="BB189" s="127"/>
      <c r="BC189" s="128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7"/>
    </row>
    <row r="190" spans="18:70" ht="15" customHeight="1" x14ac:dyDescent="0.4">
      <c r="R190" s="31"/>
      <c r="S190" s="32"/>
      <c r="T190" s="50" t="str">
        <f t="shared" ref="T190" si="87">IF(R190="","",VLOOKUP(R190,$A$18:$N$153,3,0))</f>
        <v/>
      </c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98"/>
      <c r="AF190" s="132" ph="1"/>
      <c r="AG190" s="132" ph="1"/>
      <c r="AH190" s="132" ph="1"/>
      <c r="AI190" s="132" ph="1"/>
      <c r="AJ190" s="132" ph="1"/>
      <c r="AK190" s="132"/>
      <c r="AL190" s="132"/>
      <c r="AM190" s="133"/>
      <c r="AN190" s="134"/>
      <c r="AO190" s="134"/>
      <c r="AP190" s="135"/>
      <c r="AQ190" s="136"/>
      <c r="AR190" s="108"/>
      <c r="AS190" s="108"/>
      <c r="AT190" s="108"/>
      <c r="AU190" s="108"/>
      <c r="AV190" s="110"/>
      <c r="AW190" s="108"/>
      <c r="AX190" s="108"/>
      <c r="AY190" s="111"/>
      <c r="AZ190" s="123"/>
      <c r="BA190" s="124"/>
      <c r="BB190" s="124"/>
      <c r="BC190" s="125"/>
      <c r="BD190" s="114"/>
      <c r="BE190" s="114"/>
      <c r="BF190" s="114"/>
      <c r="BG190" s="114"/>
      <c r="BH190" s="114"/>
      <c r="BI190" s="114"/>
      <c r="BJ190" s="114"/>
      <c r="BK190" s="114"/>
      <c r="BL190" s="114"/>
      <c r="BM190" s="114"/>
      <c r="BN190" s="114"/>
      <c r="BO190" s="114"/>
      <c r="BP190" s="114"/>
      <c r="BQ190" s="114"/>
      <c r="BR190" s="115"/>
    </row>
    <row r="191" spans="18:70" ht="15" customHeight="1" x14ac:dyDescent="0.4">
      <c r="R191" s="33"/>
      <c r="S191" s="34"/>
      <c r="T191" s="45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99"/>
      <c r="AF191" s="132" ph="1"/>
      <c r="AG191" s="132" ph="1"/>
      <c r="AH191" s="132" ph="1"/>
      <c r="AI191" s="132" ph="1"/>
      <c r="AJ191" s="132" ph="1"/>
      <c r="AK191" s="132"/>
      <c r="AL191" s="132"/>
      <c r="AM191" s="137"/>
      <c r="AN191" s="138"/>
      <c r="AO191" s="138"/>
      <c r="AP191" s="138"/>
      <c r="AQ191" s="139"/>
      <c r="AR191" s="109"/>
      <c r="AS191" s="109"/>
      <c r="AT191" s="109"/>
      <c r="AU191" s="109"/>
      <c r="AV191" s="112"/>
      <c r="AW191" s="109"/>
      <c r="AX191" s="109"/>
      <c r="AY191" s="113"/>
      <c r="AZ191" s="126"/>
      <c r="BA191" s="127"/>
      <c r="BB191" s="127"/>
      <c r="BC191" s="128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7"/>
    </row>
    <row r="192" spans="18:70" ht="15" customHeight="1" x14ac:dyDescent="0.4">
      <c r="R192" s="31"/>
      <c r="S192" s="32"/>
      <c r="T192" s="50" t="str">
        <f t="shared" ref="T192" si="88">IF(R192="","",VLOOKUP(R192,$A$18:$N$153,3,0))</f>
        <v/>
      </c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98"/>
      <c r="AF192" s="100" ph="1"/>
      <c r="AG192" s="100" ph="1"/>
      <c r="AH192" s="100" ph="1"/>
      <c r="AI192" s="100" ph="1"/>
      <c r="AJ192" s="100" ph="1"/>
      <c r="AK192" s="100" ph="1"/>
      <c r="AL192" s="100"/>
      <c r="AM192" s="102"/>
      <c r="AN192" s="103"/>
      <c r="AO192" s="103"/>
      <c r="AP192" s="103"/>
      <c r="AQ192" s="104"/>
      <c r="AR192" s="108"/>
      <c r="AS192" s="108"/>
      <c r="AT192" s="108"/>
      <c r="AU192" s="108"/>
      <c r="AV192" s="110"/>
      <c r="AW192" s="108"/>
      <c r="AX192" s="108"/>
      <c r="AY192" s="111"/>
      <c r="AZ192" s="129"/>
      <c r="BA192" s="130"/>
      <c r="BB192" s="130"/>
      <c r="BC192" s="131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114"/>
      <c r="BO192" s="114"/>
      <c r="BP192" s="114"/>
      <c r="BQ192" s="114"/>
      <c r="BR192" s="115"/>
    </row>
    <row r="193" spans="18:70" ht="15" customHeight="1" x14ac:dyDescent="0.4">
      <c r="R193" s="33"/>
      <c r="S193" s="34"/>
      <c r="T193" s="45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99"/>
      <c r="AF193" s="101" ph="1"/>
      <c r="AG193" s="101" ph="1"/>
      <c r="AH193" s="101" ph="1"/>
      <c r="AI193" s="101" ph="1"/>
      <c r="AJ193" s="101" ph="1"/>
      <c r="AK193" s="101" ph="1"/>
      <c r="AL193" s="101"/>
      <c r="AM193" s="105"/>
      <c r="AN193" s="106"/>
      <c r="AO193" s="106"/>
      <c r="AP193" s="106"/>
      <c r="AQ193" s="107"/>
      <c r="AR193" s="109"/>
      <c r="AS193" s="109"/>
      <c r="AT193" s="109"/>
      <c r="AU193" s="109"/>
      <c r="AV193" s="112"/>
      <c r="AW193" s="109"/>
      <c r="AX193" s="109"/>
      <c r="AY193" s="113"/>
      <c r="AZ193" s="126"/>
      <c r="BA193" s="127"/>
      <c r="BB193" s="127"/>
      <c r="BC193" s="128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7"/>
    </row>
    <row r="194" spans="18:70" ht="15" customHeight="1" x14ac:dyDescent="0.4">
      <c r="R194" s="31"/>
      <c r="S194" s="32"/>
      <c r="T194" s="50" t="str">
        <f t="shared" ref="T194" si="89">IF(R194="","",VLOOKUP(R194,$A$18:$N$153,3,0))</f>
        <v/>
      </c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98"/>
      <c r="AF194" s="100" ph="1"/>
      <c r="AG194" s="100" ph="1"/>
      <c r="AH194" s="100" ph="1"/>
      <c r="AI194" s="100" ph="1"/>
      <c r="AJ194" s="100" ph="1"/>
      <c r="AK194" s="100" ph="1"/>
      <c r="AL194" s="100"/>
      <c r="AM194" s="102"/>
      <c r="AN194" s="103"/>
      <c r="AO194" s="103"/>
      <c r="AP194" s="103"/>
      <c r="AQ194" s="104"/>
      <c r="AR194" s="108"/>
      <c r="AS194" s="108"/>
      <c r="AT194" s="108"/>
      <c r="AU194" s="108"/>
      <c r="AV194" s="110"/>
      <c r="AW194" s="108"/>
      <c r="AX194" s="108"/>
      <c r="AY194" s="111"/>
      <c r="AZ194" s="123"/>
      <c r="BA194" s="124"/>
      <c r="BB194" s="124"/>
      <c r="BC194" s="125"/>
      <c r="BD194" s="114"/>
      <c r="BE194" s="114"/>
      <c r="BF194" s="114"/>
      <c r="BG194" s="114"/>
      <c r="BH194" s="114"/>
      <c r="BI194" s="114"/>
      <c r="BJ194" s="114"/>
      <c r="BK194" s="114"/>
      <c r="BL194" s="114"/>
      <c r="BM194" s="114"/>
      <c r="BN194" s="114"/>
      <c r="BO194" s="114"/>
      <c r="BP194" s="114"/>
      <c r="BQ194" s="114"/>
      <c r="BR194" s="115"/>
    </row>
    <row r="195" spans="18:70" ht="15" customHeight="1" x14ac:dyDescent="0.4">
      <c r="R195" s="33"/>
      <c r="S195" s="34"/>
      <c r="T195" s="45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99"/>
      <c r="AF195" s="101" ph="1"/>
      <c r="AG195" s="101" ph="1"/>
      <c r="AH195" s="101" ph="1"/>
      <c r="AI195" s="101" ph="1"/>
      <c r="AJ195" s="101" ph="1"/>
      <c r="AK195" s="101" ph="1"/>
      <c r="AL195" s="101"/>
      <c r="AM195" s="105"/>
      <c r="AN195" s="106"/>
      <c r="AO195" s="106"/>
      <c r="AP195" s="106"/>
      <c r="AQ195" s="107"/>
      <c r="AR195" s="109"/>
      <c r="AS195" s="109"/>
      <c r="AT195" s="109"/>
      <c r="AU195" s="109"/>
      <c r="AV195" s="112"/>
      <c r="AW195" s="109"/>
      <c r="AX195" s="109"/>
      <c r="AY195" s="113"/>
      <c r="AZ195" s="129"/>
      <c r="BA195" s="130"/>
      <c r="BB195" s="130"/>
      <c r="BC195" s="131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7"/>
    </row>
    <row r="196" spans="18:70" ht="15" customHeight="1" x14ac:dyDescent="0.4">
      <c r="R196" s="31"/>
      <c r="S196" s="32"/>
      <c r="T196" s="50" t="str">
        <f t="shared" ref="T196" si="90">IF(R196="","",VLOOKUP(R196,$A$18:$N$153,3,0))</f>
        <v/>
      </c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98"/>
      <c r="AF196" s="100" ph="1"/>
      <c r="AG196" s="100" ph="1"/>
      <c r="AH196" s="100" ph="1"/>
      <c r="AI196" s="100" ph="1"/>
      <c r="AJ196" s="100" ph="1"/>
      <c r="AK196" s="100" ph="1"/>
      <c r="AL196" s="100"/>
      <c r="AM196" s="102"/>
      <c r="AN196" s="103"/>
      <c r="AO196" s="103"/>
      <c r="AP196" s="103"/>
      <c r="AQ196" s="104"/>
      <c r="AR196" s="108"/>
      <c r="AS196" s="108"/>
      <c r="AT196" s="108"/>
      <c r="AU196" s="108"/>
      <c r="AV196" s="110"/>
      <c r="AW196" s="108"/>
      <c r="AX196" s="108"/>
      <c r="AY196" s="111"/>
      <c r="AZ196" s="123"/>
      <c r="BA196" s="124"/>
      <c r="BB196" s="124"/>
      <c r="BC196" s="125"/>
      <c r="BD196" s="114"/>
      <c r="BE196" s="114"/>
      <c r="BF196" s="114"/>
      <c r="BG196" s="114"/>
      <c r="BH196" s="114"/>
      <c r="BI196" s="114"/>
      <c r="BJ196" s="114"/>
      <c r="BK196" s="114"/>
      <c r="BL196" s="114"/>
      <c r="BM196" s="114"/>
      <c r="BN196" s="114"/>
      <c r="BO196" s="114"/>
      <c r="BP196" s="114"/>
      <c r="BQ196" s="114"/>
      <c r="BR196" s="115"/>
    </row>
    <row r="197" spans="18:70" ht="15" customHeight="1" x14ac:dyDescent="0.4">
      <c r="R197" s="33"/>
      <c r="S197" s="34"/>
      <c r="T197" s="45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99"/>
      <c r="AF197" s="101" ph="1"/>
      <c r="AG197" s="101" ph="1"/>
      <c r="AH197" s="101" ph="1"/>
      <c r="AI197" s="101" ph="1"/>
      <c r="AJ197" s="101" ph="1"/>
      <c r="AK197" s="101" ph="1"/>
      <c r="AL197" s="101"/>
      <c r="AM197" s="105"/>
      <c r="AN197" s="106"/>
      <c r="AO197" s="106"/>
      <c r="AP197" s="106"/>
      <c r="AQ197" s="107"/>
      <c r="AR197" s="109"/>
      <c r="AS197" s="109"/>
      <c r="AT197" s="109"/>
      <c r="AU197" s="109"/>
      <c r="AV197" s="112"/>
      <c r="AW197" s="109"/>
      <c r="AX197" s="109"/>
      <c r="AY197" s="113"/>
      <c r="AZ197" s="126"/>
      <c r="BA197" s="127"/>
      <c r="BB197" s="127"/>
      <c r="BC197" s="128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7"/>
    </row>
    <row r="198" spans="18:70" ht="15" customHeight="1" x14ac:dyDescent="0.4">
      <c r="R198" s="31"/>
      <c r="S198" s="32"/>
      <c r="T198" s="50" t="str">
        <f t="shared" ref="T198" si="91">IF(R198="","",VLOOKUP(R198,$A$18:$N$153,3,0))</f>
        <v/>
      </c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98"/>
      <c r="AF198" s="100" ph="1"/>
      <c r="AG198" s="100" ph="1"/>
      <c r="AH198" s="100" ph="1"/>
      <c r="AI198" s="100" ph="1"/>
      <c r="AJ198" s="100" ph="1"/>
      <c r="AK198" s="100" ph="1"/>
      <c r="AL198" s="100"/>
      <c r="AM198" s="102"/>
      <c r="AN198" s="103"/>
      <c r="AO198" s="103"/>
      <c r="AP198" s="103"/>
      <c r="AQ198" s="104"/>
      <c r="AR198" s="108"/>
      <c r="AS198" s="108"/>
      <c r="AT198" s="108"/>
      <c r="AU198" s="108"/>
      <c r="AV198" s="110"/>
      <c r="AW198" s="108"/>
      <c r="AX198" s="108"/>
      <c r="AY198" s="111"/>
      <c r="AZ198" s="123"/>
      <c r="BA198" s="124"/>
      <c r="BB198" s="124"/>
      <c r="BC198" s="125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  <c r="BP198" s="114"/>
      <c r="BQ198" s="114"/>
      <c r="BR198" s="115"/>
    </row>
    <row r="199" spans="18:70" ht="15" customHeight="1" x14ac:dyDescent="0.4">
      <c r="R199" s="33"/>
      <c r="S199" s="34"/>
      <c r="T199" s="45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99"/>
      <c r="AF199" s="101" ph="1"/>
      <c r="AG199" s="101" ph="1"/>
      <c r="AH199" s="101" ph="1"/>
      <c r="AI199" s="101" ph="1"/>
      <c r="AJ199" s="101" ph="1"/>
      <c r="AK199" s="101" ph="1"/>
      <c r="AL199" s="101"/>
      <c r="AM199" s="105"/>
      <c r="AN199" s="106"/>
      <c r="AO199" s="106"/>
      <c r="AP199" s="106"/>
      <c r="AQ199" s="107"/>
      <c r="AR199" s="109"/>
      <c r="AS199" s="109"/>
      <c r="AT199" s="109"/>
      <c r="AU199" s="109"/>
      <c r="AV199" s="112"/>
      <c r="AW199" s="109"/>
      <c r="AX199" s="109"/>
      <c r="AY199" s="113"/>
      <c r="AZ199" s="126"/>
      <c r="BA199" s="127"/>
      <c r="BB199" s="127"/>
      <c r="BC199" s="128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7"/>
    </row>
    <row r="200" spans="18:70" ht="15" customHeight="1" x14ac:dyDescent="0.4">
      <c r="R200" s="31"/>
      <c r="S200" s="32"/>
      <c r="T200" s="50" t="str">
        <f t="shared" ref="T200" si="92">IF(R200="","",VLOOKUP(R200,$A$18:$N$153,3,0))</f>
        <v/>
      </c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98"/>
      <c r="AF200" s="148" ph="1"/>
      <c r="AG200" s="148" ph="1"/>
      <c r="AH200" s="148" ph="1"/>
      <c r="AI200" s="148" ph="1"/>
      <c r="AJ200" s="148" ph="1"/>
      <c r="AK200" s="148"/>
      <c r="AL200" s="148"/>
      <c r="AM200" s="142"/>
      <c r="AN200" s="143"/>
      <c r="AO200" s="143"/>
      <c r="AP200" s="143"/>
      <c r="AQ200" s="144"/>
      <c r="AR200" s="108"/>
      <c r="AS200" s="108"/>
      <c r="AT200" s="108"/>
      <c r="AU200" s="108"/>
      <c r="AV200" s="110"/>
      <c r="AW200" s="108"/>
      <c r="AX200" s="108"/>
      <c r="AY200" s="111"/>
      <c r="AZ200" s="129"/>
      <c r="BA200" s="130"/>
      <c r="BB200" s="130"/>
      <c r="BC200" s="131"/>
      <c r="BD200" s="114"/>
      <c r="BE200" s="114"/>
      <c r="BF200" s="114"/>
      <c r="BG200" s="114"/>
      <c r="BH200" s="114"/>
      <c r="BI200" s="114"/>
      <c r="BJ200" s="114"/>
      <c r="BK200" s="114"/>
      <c r="BL200" s="114"/>
      <c r="BM200" s="114"/>
      <c r="BN200" s="114"/>
      <c r="BO200" s="114"/>
      <c r="BP200" s="114"/>
      <c r="BQ200" s="114"/>
      <c r="BR200" s="115"/>
    </row>
    <row r="201" spans="18:70" ht="15" customHeight="1" x14ac:dyDescent="0.4">
      <c r="R201" s="33"/>
      <c r="S201" s="34"/>
      <c r="T201" s="45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99"/>
      <c r="AF201" s="148" ph="1"/>
      <c r="AG201" s="148" ph="1"/>
      <c r="AH201" s="148" ph="1"/>
      <c r="AI201" s="148" ph="1"/>
      <c r="AJ201" s="148" ph="1"/>
      <c r="AK201" s="148"/>
      <c r="AL201" s="148"/>
      <c r="AM201" s="149"/>
      <c r="AN201" s="150"/>
      <c r="AO201" s="150"/>
      <c r="AP201" s="150"/>
      <c r="AQ201" s="151"/>
      <c r="AR201" s="109"/>
      <c r="AS201" s="109"/>
      <c r="AT201" s="109"/>
      <c r="AU201" s="109"/>
      <c r="AV201" s="112"/>
      <c r="AW201" s="109"/>
      <c r="AX201" s="109"/>
      <c r="AY201" s="113"/>
      <c r="AZ201" s="126"/>
      <c r="BA201" s="127"/>
      <c r="BB201" s="127"/>
      <c r="BC201" s="128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7"/>
    </row>
    <row r="202" spans="18:70" ht="15" customHeight="1" x14ac:dyDescent="0.4">
      <c r="R202" s="31"/>
      <c r="S202" s="32"/>
      <c r="T202" s="50" t="str">
        <f t="shared" ref="T202" si="93">IF(R202="","",VLOOKUP(R202,$A$18:$N$153,3,0))</f>
        <v/>
      </c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98"/>
      <c r="AF202" s="140" ph="1"/>
      <c r="AG202" s="100" ph="1"/>
      <c r="AH202" s="100" ph="1"/>
      <c r="AI202" s="100" ph="1"/>
      <c r="AJ202" s="100" ph="1"/>
      <c r="AK202" s="100"/>
      <c r="AL202" s="100"/>
      <c r="AM202" s="142"/>
      <c r="AN202" s="143"/>
      <c r="AO202" s="143"/>
      <c r="AP202" s="143"/>
      <c r="AQ202" s="144"/>
      <c r="AR202" s="108"/>
      <c r="AS202" s="108"/>
      <c r="AT202" s="108"/>
      <c r="AU202" s="108"/>
      <c r="AV202" s="110"/>
      <c r="AW202" s="108"/>
      <c r="AX202" s="108"/>
      <c r="AY202" s="111"/>
      <c r="AZ202" s="123"/>
      <c r="BA202" s="124"/>
      <c r="BB202" s="124"/>
      <c r="BC202" s="125"/>
      <c r="BD202" s="114"/>
      <c r="BE202" s="114"/>
      <c r="BF202" s="114"/>
      <c r="BG202" s="114"/>
      <c r="BH202" s="114"/>
      <c r="BI202" s="114"/>
      <c r="BJ202" s="114"/>
      <c r="BK202" s="114"/>
      <c r="BL202" s="114"/>
      <c r="BM202" s="114"/>
      <c r="BN202" s="114"/>
      <c r="BO202" s="114"/>
      <c r="BP202" s="114"/>
      <c r="BQ202" s="114"/>
      <c r="BR202" s="115"/>
    </row>
    <row r="203" spans="18:70" ht="15" customHeight="1" x14ac:dyDescent="0.4">
      <c r="R203" s="33"/>
      <c r="S203" s="34"/>
      <c r="T203" s="45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99"/>
      <c r="AF203" s="141" ph="1"/>
      <c r="AG203" s="101" ph="1"/>
      <c r="AH203" s="101" ph="1"/>
      <c r="AI203" s="101" ph="1"/>
      <c r="AJ203" s="101" ph="1"/>
      <c r="AK203" s="101"/>
      <c r="AL203" s="101"/>
      <c r="AM203" s="145"/>
      <c r="AN203" s="146"/>
      <c r="AO203" s="146"/>
      <c r="AP203" s="146"/>
      <c r="AQ203" s="147"/>
      <c r="AR203" s="109"/>
      <c r="AS203" s="109"/>
      <c r="AT203" s="109"/>
      <c r="AU203" s="109"/>
      <c r="AV203" s="112"/>
      <c r="AW203" s="109"/>
      <c r="AX203" s="109"/>
      <c r="AY203" s="113"/>
      <c r="AZ203" s="129"/>
      <c r="BA203" s="130"/>
      <c r="BB203" s="130"/>
      <c r="BC203" s="131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7"/>
    </row>
    <row r="204" spans="18:70" ht="15" customHeight="1" x14ac:dyDescent="0.4">
      <c r="R204" s="31"/>
      <c r="S204" s="32"/>
      <c r="T204" s="50" t="str">
        <f t="shared" ref="T204" si="94">IF(R204="","",VLOOKUP(R204,$A$18:$N$153,3,0))</f>
        <v/>
      </c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98"/>
      <c r="AF204" s="140" ph="1"/>
      <c r="AG204" s="100" ph="1"/>
      <c r="AH204" s="100" ph="1"/>
      <c r="AI204" s="100" ph="1"/>
      <c r="AJ204" s="100" ph="1"/>
      <c r="AK204" s="100"/>
      <c r="AL204" s="100"/>
      <c r="AM204" s="110"/>
      <c r="AN204" s="108"/>
      <c r="AO204" s="108"/>
      <c r="AP204" s="108"/>
      <c r="AQ204" s="111"/>
      <c r="AR204" s="108"/>
      <c r="AS204" s="108"/>
      <c r="AT204" s="108"/>
      <c r="AU204" s="108"/>
      <c r="AV204" s="110"/>
      <c r="AW204" s="108"/>
      <c r="AX204" s="108"/>
      <c r="AY204" s="111"/>
      <c r="AZ204" s="123"/>
      <c r="BA204" s="124"/>
      <c r="BB204" s="124"/>
      <c r="BC204" s="125"/>
      <c r="BD204" s="114"/>
      <c r="BE204" s="114"/>
      <c r="BF204" s="114"/>
      <c r="BG204" s="114"/>
      <c r="BH204" s="114"/>
      <c r="BI204" s="114"/>
      <c r="BJ204" s="114"/>
      <c r="BK204" s="114"/>
      <c r="BL204" s="114"/>
      <c r="BM204" s="114"/>
      <c r="BN204" s="114"/>
      <c r="BO204" s="114"/>
      <c r="BP204" s="114"/>
      <c r="BQ204" s="114"/>
      <c r="BR204" s="115"/>
    </row>
    <row r="205" spans="18:70" ht="15" customHeight="1" x14ac:dyDescent="0.4">
      <c r="R205" s="33"/>
      <c r="S205" s="34"/>
      <c r="T205" s="45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99"/>
      <c r="AF205" s="141" ph="1"/>
      <c r="AG205" s="101" ph="1"/>
      <c r="AH205" s="101" ph="1"/>
      <c r="AI205" s="101" ph="1"/>
      <c r="AJ205" s="101" ph="1"/>
      <c r="AK205" s="101"/>
      <c r="AL205" s="101"/>
      <c r="AM205" s="112"/>
      <c r="AN205" s="109"/>
      <c r="AO205" s="109"/>
      <c r="AP205" s="109"/>
      <c r="AQ205" s="113"/>
      <c r="AR205" s="109"/>
      <c r="AS205" s="109"/>
      <c r="AT205" s="109"/>
      <c r="AU205" s="109"/>
      <c r="AV205" s="112"/>
      <c r="AW205" s="109"/>
      <c r="AX205" s="109"/>
      <c r="AY205" s="113"/>
      <c r="AZ205" s="126"/>
      <c r="BA205" s="127"/>
      <c r="BB205" s="127"/>
      <c r="BC205" s="128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7"/>
    </row>
    <row r="206" spans="18:70" ht="15" customHeight="1" x14ac:dyDescent="0.4">
      <c r="R206" s="31"/>
      <c r="S206" s="32"/>
      <c r="T206" s="50" t="str">
        <f t="shared" ref="T206" si="95">IF(R206="","",VLOOKUP(R206,$A$18:$N$153,3,0))</f>
        <v/>
      </c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98"/>
      <c r="AF206" s="132" ph="1"/>
      <c r="AG206" s="132" ph="1"/>
      <c r="AH206" s="132" ph="1"/>
      <c r="AI206" s="132" ph="1"/>
      <c r="AJ206" s="132" ph="1"/>
      <c r="AK206" s="132"/>
      <c r="AL206" s="132"/>
      <c r="AM206" s="133"/>
      <c r="AN206" s="134"/>
      <c r="AO206" s="134"/>
      <c r="AP206" s="135"/>
      <c r="AQ206" s="136"/>
      <c r="AR206" s="108"/>
      <c r="AS206" s="108"/>
      <c r="AT206" s="108"/>
      <c r="AU206" s="108"/>
      <c r="AV206" s="110"/>
      <c r="AW206" s="108"/>
      <c r="AX206" s="108"/>
      <c r="AY206" s="111"/>
      <c r="AZ206" s="123"/>
      <c r="BA206" s="124"/>
      <c r="BB206" s="124"/>
      <c r="BC206" s="125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  <c r="BP206" s="114"/>
      <c r="BQ206" s="114"/>
      <c r="BR206" s="115"/>
    </row>
    <row r="207" spans="18:70" ht="15" customHeight="1" x14ac:dyDescent="0.4">
      <c r="R207" s="33"/>
      <c r="S207" s="34"/>
      <c r="T207" s="45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99"/>
      <c r="AF207" s="132" ph="1"/>
      <c r="AG207" s="132" ph="1"/>
      <c r="AH207" s="132" ph="1"/>
      <c r="AI207" s="132" ph="1"/>
      <c r="AJ207" s="132" ph="1"/>
      <c r="AK207" s="132"/>
      <c r="AL207" s="132"/>
      <c r="AM207" s="137"/>
      <c r="AN207" s="138"/>
      <c r="AO207" s="138"/>
      <c r="AP207" s="138"/>
      <c r="AQ207" s="139"/>
      <c r="AR207" s="109"/>
      <c r="AS207" s="109"/>
      <c r="AT207" s="109"/>
      <c r="AU207" s="109"/>
      <c r="AV207" s="112"/>
      <c r="AW207" s="109"/>
      <c r="AX207" s="109"/>
      <c r="AY207" s="113"/>
      <c r="AZ207" s="126"/>
      <c r="BA207" s="127"/>
      <c r="BB207" s="127"/>
      <c r="BC207" s="128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7"/>
    </row>
    <row r="208" spans="18:70" ht="15" customHeight="1" x14ac:dyDescent="0.4">
      <c r="R208" s="31"/>
      <c r="S208" s="32"/>
      <c r="T208" s="50" t="str">
        <f t="shared" ref="T208" si="96">IF(R208="","",VLOOKUP(R208,$A$18:$N$153,3,0))</f>
        <v/>
      </c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98"/>
      <c r="AF208" s="100" ph="1"/>
      <c r="AG208" s="100" ph="1"/>
      <c r="AH208" s="100" ph="1"/>
      <c r="AI208" s="100" ph="1"/>
      <c r="AJ208" s="100" ph="1"/>
      <c r="AK208" s="100" ph="1"/>
      <c r="AL208" s="100"/>
      <c r="AM208" s="102"/>
      <c r="AN208" s="103"/>
      <c r="AO208" s="103"/>
      <c r="AP208" s="103"/>
      <c r="AQ208" s="104"/>
      <c r="AR208" s="108"/>
      <c r="AS208" s="108"/>
      <c r="AT208" s="108"/>
      <c r="AU208" s="108"/>
      <c r="AV208" s="110"/>
      <c r="AW208" s="108"/>
      <c r="AX208" s="108"/>
      <c r="AY208" s="111"/>
      <c r="AZ208" s="129"/>
      <c r="BA208" s="130"/>
      <c r="BB208" s="130"/>
      <c r="BC208" s="131"/>
      <c r="BD208" s="114"/>
      <c r="BE208" s="114"/>
      <c r="BF208" s="114"/>
      <c r="BG208" s="114"/>
      <c r="BH208" s="114"/>
      <c r="BI208" s="114"/>
      <c r="BJ208" s="114"/>
      <c r="BK208" s="114"/>
      <c r="BL208" s="114"/>
      <c r="BM208" s="114"/>
      <c r="BN208" s="114"/>
      <c r="BO208" s="114"/>
      <c r="BP208" s="114"/>
      <c r="BQ208" s="114"/>
      <c r="BR208" s="115"/>
    </row>
    <row r="209" spans="18:70" ht="15" customHeight="1" x14ac:dyDescent="0.4">
      <c r="R209" s="33"/>
      <c r="S209" s="34"/>
      <c r="T209" s="45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99"/>
      <c r="AF209" s="101" ph="1"/>
      <c r="AG209" s="101" ph="1"/>
      <c r="AH209" s="101" ph="1"/>
      <c r="AI209" s="101" ph="1"/>
      <c r="AJ209" s="101" ph="1"/>
      <c r="AK209" s="101" ph="1"/>
      <c r="AL209" s="101"/>
      <c r="AM209" s="105"/>
      <c r="AN209" s="106"/>
      <c r="AO209" s="106"/>
      <c r="AP209" s="106"/>
      <c r="AQ209" s="107"/>
      <c r="AR209" s="109"/>
      <c r="AS209" s="109"/>
      <c r="AT209" s="109"/>
      <c r="AU209" s="109"/>
      <c r="AV209" s="112"/>
      <c r="AW209" s="109"/>
      <c r="AX209" s="109"/>
      <c r="AY209" s="113"/>
      <c r="AZ209" s="126"/>
      <c r="BA209" s="127"/>
      <c r="BB209" s="127"/>
      <c r="BC209" s="128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7"/>
    </row>
    <row r="210" spans="18:70" ht="15" customHeight="1" x14ac:dyDescent="0.4">
      <c r="R210" s="31"/>
      <c r="S210" s="32"/>
      <c r="T210" s="50" t="str">
        <f t="shared" ref="T210" si="97">IF(R210="","",VLOOKUP(R210,$A$18:$N$153,3,0))</f>
        <v/>
      </c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98"/>
      <c r="AF210" s="100" ph="1"/>
      <c r="AG210" s="100" ph="1"/>
      <c r="AH210" s="100" ph="1"/>
      <c r="AI210" s="100" ph="1"/>
      <c r="AJ210" s="100" ph="1"/>
      <c r="AK210" s="100" ph="1"/>
      <c r="AL210" s="100"/>
      <c r="AM210" s="102"/>
      <c r="AN210" s="103"/>
      <c r="AO210" s="103"/>
      <c r="AP210" s="103"/>
      <c r="AQ210" s="104"/>
      <c r="AR210" s="108"/>
      <c r="AS210" s="108"/>
      <c r="AT210" s="108"/>
      <c r="AU210" s="108"/>
      <c r="AV210" s="110"/>
      <c r="AW210" s="108"/>
      <c r="AX210" s="108"/>
      <c r="AY210" s="111"/>
      <c r="AZ210" s="123"/>
      <c r="BA210" s="124"/>
      <c r="BB210" s="124"/>
      <c r="BC210" s="125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5"/>
    </row>
    <row r="211" spans="18:70" ht="15" customHeight="1" x14ac:dyDescent="0.4">
      <c r="R211" s="33"/>
      <c r="S211" s="34"/>
      <c r="T211" s="45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99"/>
      <c r="AF211" s="101" ph="1"/>
      <c r="AG211" s="101" ph="1"/>
      <c r="AH211" s="101" ph="1"/>
      <c r="AI211" s="101" ph="1"/>
      <c r="AJ211" s="101" ph="1"/>
      <c r="AK211" s="101" ph="1"/>
      <c r="AL211" s="101"/>
      <c r="AM211" s="105"/>
      <c r="AN211" s="106"/>
      <c r="AO211" s="106"/>
      <c r="AP211" s="106"/>
      <c r="AQ211" s="107"/>
      <c r="AR211" s="109"/>
      <c r="AS211" s="109"/>
      <c r="AT211" s="109"/>
      <c r="AU211" s="109"/>
      <c r="AV211" s="112"/>
      <c r="AW211" s="109"/>
      <c r="AX211" s="109"/>
      <c r="AY211" s="113"/>
      <c r="AZ211" s="129"/>
      <c r="BA211" s="130"/>
      <c r="BB211" s="130"/>
      <c r="BC211" s="131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7"/>
    </row>
    <row r="212" spans="18:70" ht="15" customHeight="1" x14ac:dyDescent="0.4">
      <c r="R212" s="31"/>
      <c r="S212" s="32"/>
      <c r="T212" s="50" t="str">
        <f t="shared" ref="T212" si="98">IF(R212="","",VLOOKUP(R212,$A$18:$N$153,3,0))</f>
        <v/>
      </c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98"/>
      <c r="AF212" s="100" ph="1"/>
      <c r="AG212" s="100" ph="1"/>
      <c r="AH212" s="100" ph="1"/>
      <c r="AI212" s="100" ph="1"/>
      <c r="AJ212" s="100" ph="1"/>
      <c r="AK212" s="100" ph="1"/>
      <c r="AL212" s="100"/>
      <c r="AM212" s="102"/>
      <c r="AN212" s="103"/>
      <c r="AO212" s="103"/>
      <c r="AP212" s="103"/>
      <c r="AQ212" s="104"/>
      <c r="AR212" s="108"/>
      <c r="AS212" s="108"/>
      <c r="AT212" s="108"/>
      <c r="AU212" s="108"/>
      <c r="AV212" s="110"/>
      <c r="AW212" s="108"/>
      <c r="AX212" s="108"/>
      <c r="AY212" s="111"/>
      <c r="AZ212" s="123"/>
      <c r="BA212" s="124"/>
      <c r="BB212" s="124"/>
      <c r="BC212" s="125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114"/>
      <c r="BN212" s="114"/>
      <c r="BO212" s="114"/>
      <c r="BP212" s="114"/>
      <c r="BQ212" s="114"/>
      <c r="BR212" s="115"/>
    </row>
    <row r="213" spans="18:70" ht="15" customHeight="1" x14ac:dyDescent="0.4">
      <c r="R213" s="33"/>
      <c r="S213" s="34"/>
      <c r="T213" s="45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99"/>
      <c r="AF213" s="101" ph="1"/>
      <c r="AG213" s="101" ph="1"/>
      <c r="AH213" s="101" ph="1"/>
      <c r="AI213" s="101" ph="1"/>
      <c r="AJ213" s="101" ph="1"/>
      <c r="AK213" s="101" ph="1"/>
      <c r="AL213" s="101"/>
      <c r="AM213" s="105"/>
      <c r="AN213" s="106"/>
      <c r="AO213" s="106"/>
      <c r="AP213" s="106"/>
      <c r="AQ213" s="107"/>
      <c r="AR213" s="109"/>
      <c r="AS213" s="109"/>
      <c r="AT213" s="109"/>
      <c r="AU213" s="109"/>
      <c r="AV213" s="112"/>
      <c r="AW213" s="109"/>
      <c r="AX213" s="109"/>
      <c r="AY213" s="113"/>
      <c r="AZ213" s="126"/>
      <c r="BA213" s="127"/>
      <c r="BB213" s="127"/>
      <c r="BC213" s="128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7"/>
    </row>
    <row r="214" spans="18:70" ht="15" customHeight="1" x14ac:dyDescent="0.4">
      <c r="R214" s="31"/>
      <c r="S214" s="32"/>
      <c r="T214" s="50" t="str">
        <f t="shared" ref="T214" si="99">IF(R214="","",VLOOKUP(R214,$A$18:$N$153,3,0))</f>
        <v/>
      </c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98"/>
      <c r="AF214" s="100" ph="1"/>
      <c r="AG214" s="100" ph="1"/>
      <c r="AH214" s="100" ph="1"/>
      <c r="AI214" s="100" ph="1"/>
      <c r="AJ214" s="100" ph="1"/>
      <c r="AK214" s="100" ph="1"/>
      <c r="AL214" s="100"/>
      <c r="AM214" s="102"/>
      <c r="AN214" s="103"/>
      <c r="AO214" s="103"/>
      <c r="AP214" s="103"/>
      <c r="AQ214" s="104"/>
      <c r="AR214" s="108"/>
      <c r="AS214" s="108"/>
      <c r="AT214" s="108"/>
      <c r="AU214" s="108"/>
      <c r="AV214" s="110"/>
      <c r="AW214" s="108"/>
      <c r="AX214" s="108"/>
      <c r="AY214" s="111"/>
      <c r="AZ214" s="123"/>
      <c r="BA214" s="124"/>
      <c r="BB214" s="124"/>
      <c r="BC214" s="125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114"/>
      <c r="BN214" s="114"/>
      <c r="BO214" s="114"/>
      <c r="BP214" s="114"/>
      <c r="BQ214" s="114"/>
      <c r="BR214" s="115"/>
    </row>
    <row r="215" spans="18:70" ht="15" customHeight="1" x14ac:dyDescent="0.4">
      <c r="R215" s="33"/>
      <c r="S215" s="34"/>
      <c r="T215" s="45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99"/>
      <c r="AF215" s="101" ph="1"/>
      <c r="AG215" s="101" ph="1"/>
      <c r="AH215" s="101" ph="1"/>
      <c r="AI215" s="101" ph="1"/>
      <c r="AJ215" s="101" ph="1"/>
      <c r="AK215" s="101" ph="1"/>
      <c r="AL215" s="101"/>
      <c r="AM215" s="105"/>
      <c r="AN215" s="106"/>
      <c r="AO215" s="106"/>
      <c r="AP215" s="106"/>
      <c r="AQ215" s="107"/>
      <c r="AR215" s="109"/>
      <c r="AS215" s="109"/>
      <c r="AT215" s="109"/>
      <c r="AU215" s="109"/>
      <c r="AV215" s="112"/>
      <c r="AW215" s="109"/>
      <c r="AX215" s="109"/>
      <c r="AY215" s="113"/>
      <c r="AZ215" s="126"/>
      <c r="BA215" s="127"/>
      <c r="BB215" s="127"/>
      <c r="BC215" s="128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7"/>
    </row>
    <row r="216" spans="18:70" ht="15" customHeight="1" x14ac:dyDescent="0.4">
      <c r="R216" s="35"/>
      <c r="S216" s="35"/>
      <c r="T216" s="50" t="str">
        <f t="shared" ref="T216" si="100">IF(R216="","",VLOOKUP(R216,$A$18:$N$153,3,0))</f>
        <v/>
      </c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98"/>
      <c r="AF216" s="118" ph="1"/>
      <c r="AG216" s="118" ph="1"/>
      <c r="AH216" s="118" ph="1"/>
      <c r="AI216" s="118" ph="1"/>
      <c r="AJ216" s="118" ph="1"/>
      <c r="AK216" s="118"/>
      <c r="AL216" s="118"/>
      <c r="AM216" s="119"/>
      <c r="AN216" s="119"/>
      <c r="AO216" s="119"/>
      <c r="AP216" s="119"/>
      <c r="AQ216" s="119"/>
      <c r="AR216" s="120"/>
      <c r="AS216" s="120"/>
      <c r="AT216" s="120"/>
      <c r="AU216" s="120"/>
      <c r="AV216" s="120"/>
      <c r="AW216" s="120"/>
      <c r="AX216" s="120"/>
      <c r="AY216" s="120"/>
      <c r="AZ216" s="129"/>
      <c r="BA216" s="130"/>
      <c r="BB216" s="130"/>
      <c r="BC216" s="131"/>
      <c r="BD216" s="121"/>
      <c r="BE216" s="122"/>
      <c r="BF216" s="122"/>
      <c r="BG216" s="122"/>
      <c r="BH216" s="122"/>
      <c r="BI216" s="122"/>
      <c r="BJ216" s="122"/>
      <c r="BK216" s="122"/>
      <c r="BL216" s="122"/>
      <c r="BM216" s="122"/>
      <c r="BN216" s="122"/>
      <c r="BO216" s="122"/>
      <c r="BP216" s="122"/>
      <c r="BQ216" s="122"/>
      <c r="BR216" s="122"/>
    </row>
    <row r="217" spans="18:70" ht="15" customHeight="1" x14ac:dyDescent="0.4">
      <c r="R217" s="35"/>
      <c r="S217" s="35"/>
      <c r="T217" s="45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99"/>
      <c r="AF217" s="118" ph="1"/>
      <c r="AG217" s="118" ph="1"/>
      <c r="AH217" s="118" ph="1"/>
      <c r="AI217" s="118" ph="1"/>
      <c r="AJ217" s="118" ph="1"/>
      <c r="AK217" s="118"/>
      <c r="AL217" s="118"/>
      <c r="AM217" s="119"/>
      <c r="AN217" s="119"/>
      <c r="AO217" s="119"/>
      <c r="AP217" s="119"/>
      <c r="AQ217" s="119"/>
      <c r="AR217" s="120"/>
      <c r="AS217" s="120"/>
      <c r="AT217" s="120"/>
      <c r="AU217" s="120"/>
      <c r="AV217" s="120"/>
      <c r="AW217" s="120"/>
      <c r="AX217" s="120"/>
      <c r="AY217" s="120"/>
      <c r="AZ217" s="126"/>
      <c r="BA217" s="127"/>
      <c r="BB217" s="127"/>
      <c r="BC217" s="128"/>
      <c r="BD217" s="122"/>
      <c r="BE217" s="122"/>
      <c r="BF217" s="122"/>
      <c r="BG217" s="122"/>
      <c r="BH217" s="122"/>
      <c r="BI217" s="122"/>
      <c r="BJ217" s="122"/>
      <c r="BK217" s="122"/>
      <c r="BL217" s="122"/>
      <c r="BM217" s="122"/>
      <c r="BN217" s="122"/>
      <c r="BO217" s="122"/>
      <c r="BP217" s="122"/>
      <c r="BQ217" s="122"/>
      <c r="BR217" s="122"/>
    </row>
    <row r="218" spans="18:70" ht="15" customHeight="1" x14ac:dyDescent="0.4">
      <c r="AF218" ph="1"/>
      <c r="AG218" ph="1"/>
      <c r="AH218" ph="1"/>
      <c r="AI218" ph="1"/>
      <c r="AJ218" ph="1"/>
    </row>
    <row r="219" spans="18:70" ht="15" customHeight="1" x14ac:dyDescent="0.4">
      <c r="AF219" ph="1"/>
      <c r="AG219" ph="1"/>
      <c r="AH219" ph="1"/>
      <c r="AI219" ph="1"/>
      <c r="AJ219" ph="1"/>
    </row>
    <row r="220" spans="18:70" ht="15" customHeight="1" x14ac:dyDescent="0.4">
      <c r="AF220" ph="1"/>
      <c r="AG220" ph="1"/>
      <c r="AH220" ph="1"/>
      <c r="AI220" ph="1"/>
      <c r="AJ220" ph="1"/>
    </row>
    <row r="221" spans="18:70" ht="15" customHeight="1" x14ac:dyDescent="0.4">
      <c r="AF221" ph="1"/>
      <c r="AG221" ph="1"/>
      <c r="AH221" ph="1"/>
      <c r="AI221" ph="1"/>
      <c r="AJ221" ph="1"/>
    </row>
    <row r="222" spans="18:70" ht="15" customHeight="1" x14ac:dyDescent="0.4">
      <c r="AF222" ph="1"/>
      <c r="AG222" ph="1"/>
      <c r="AH222" ph="1"/>
      <c r="AI222" ph="1"/>
      <c r="AJ222" ph="1"/>
    </row>
    <row r="223" spans="18:70" ht="15" customHeight="1" x14ac:dyDescent="0.4">
      <c r="AF223" ph="1"/>
      <c r="AG223" ph="1"/>
      <c r="AH223" ph="1"/>
      <c r="AI223" ph="1"/>
      <c r="AJ223" ph="1"/>
    </row>
  </sheetData>
  <sheetProtection selectLockedCells="1"/>
  <mergeCells count="994">
    <mergeCell ref="AZ42:BC43"/>
    <mergeCell ref="AZ44:BC45"/>
    <mergeCell ref="AZ46:BC47"/>
    <mergeCell ref="AZ48:BC49"/>
    <mergeCell ref="AZ50:BC51"/>
    <mergeCell ref="AZ52:BC53"/>
    <mergeCell ref="AZ54:BC55"/>
    <mergeCell ref="AZ56:BC57"/>
    <mergeCell ref="AZ58:BC59"/>
    <mergeCell ref="AZ24:BC25"/>
    <mergeCell ref="AZ26:BC27"/>
    <mergeCell ref="AZ28:BC29"/>
    <mergeCell ref="AZ30:BC31"/>
    <mergeCell ref="AZ32:BC33"/>
    <mergeCell ref="AZ34:BC35"/>
    <mergeCell ref="AZ36:BC37"/>
    <mergeCell ref="AZ38:BC39"/>
    <mergeCell ref="AZ40:BC41"/>
    <mergeCell ref="W5:BC5"/>
    <mergeCell ref="W4:BC4"/>
    <mergeCell ref="AR2:BC3"/>
    <mergeCell ref="AZ15:BC15"/>
    <mergeCell ref="AZ16:BC17"/>
    <mergeCell ref="AZ18:BC19"/>
    <mergeCell ref="AZ20:BC21"/>
    <mergeCell ref="AZ22:BC23"/>
    <mergeCell ref="BD56:BR57"/>
    <mergeCell ref="T48:AE49"/>
    <mergeCell ref="AF48:AL49"/>
    <mergeCell ref="AM48:AQ49"/>
    <mergeCell ref="AR48:AU49"/>
    <mergeCell ref="AV48:AY49"/>
    <mergeCell ref="AV52:AY53"/>
    <mergeCell ref="AV38:AY39"/>
    <mergeCell ref="AF36:AL37"/>
    <mergeCell ref="AM36:AQ37"/>
    <mergeCell ref="AR36:AU37"/>
    <mergeCell ref="AV36:AY37"/>
    <mergeCell ref="AV56:AY57"/>
    <mergeCell ref="AR24:AU25"/>
    <mergeCell ref="AV24:AY25"/>
    <mergeCell ref="BD18:BR19"/>
    <mergeCell ref="BD58:BR59"/>
    <mergeCell ref="CB2:CK3"/>
    <mergeCell ref="CB4:CK5"/>
    <mergeCell ref="R2:V3"/>
    <mergeCell ref="R4:V5"/>
    <mergeCell ref="AM2:AQ3"/>
    <mergeCell ref="BD4:BF5"/>
    <mergeCell ref="BD2:BF3"/>
    <mergeCell ref="BV16:CE17"/>
    <mergeCell ref="BV21:CZ22"/>
    <mergeCell ref="W2:AL3"/>
    <mergeCell ref="BG4:BR5"/>
    <mergeCell ref="BG2:BR3"/>
    <mergeCell ref="AV50:AY51"/>
    <mergeCell ref="R50:S51"/>
    <mergeCell ref="T50:AE51"/>
    <mergeCell ref="AF50:AL51"/>
    <mergeCell ref="AM50:AQ51"/>
    <mergeCell ref="AR50:AU51"/>
    <mergeCell ref="BD50:BR51"/>
    <mergeCell ref="BD52:BR53"/>
    <mergeCell ref="BD54:BR55"/>
    <mergeCell ref="AV46:AY47"/>
    <mergeCell ref="R48:S49"/>
    <mergeCell ref="AF38:AL39"/>
    <mergeCell ref="AM38:AQ39"/>
    <mergeCell ref="AR38:AU39"/>
    <mergeCell ref="R54:S55"/>
    <mergeCell ref="T54:AE55"/>
    <mergeCell ref="AF54:AL55"/>
    <mergeCell ref="AM54:AQ55"/>
    <mergeCell ref="AV42:AY43"/>
    <mergeCell ref="R44:S45"/>
    <mergeCell ref="T44:AE45"/>
    <mergeCell ref="AF44:AL45"/>
    <mergeCell ref="AM44:AQ45"/>
    <mergeCell ref="AR44:AU45"/>
    <mergeCell ref="AV44:AY45"/>
    <mergeCell ref="R42:S43"/>
    <mergeCell ref="T42:AE43"/>
    <mergeCell ref="AF42:AL43"/>
    <mergeCell ref="AM42:AQ43"/>
    <mergeCell ref="AR42:AU43"/>
    <mergeCell ref="R46:S47"/>
    <mergeCell ref="T46:AE47"/>
    <mergeCell ref="AF46:AL47"/>
    <mergeCell ref="AM46:AQ47"/>
    <mergeCell ref="AR46:AU47"/>
    <mergeCell ref="T56:AE57"/>
    <mergeCell ref="AF56:AL57"/>
    <mergeCell ref="AM56:AQ57"/>
    <mergeCell ref="AR56:AU57"/>
    <mergeCell ref="R40:S41"/>
    <mergeCell ref="T40:AE41"/>
    <mergeCell ref="AF40:AL41"/>
    <mergeCell ref="AM40:AQ41"/>
    <mergeCell ref="AR40:AU41"/>
    <mergeCell ref="R52:S53"/>
    <mergeCell ref="T52:AE53"/>
    <mergeCell ref="AF52:AL53"/>
    <mergeCell ref="AM52:AQ53"/>
    <mergeCell ref="AR52:AU53"/>
    <mergeCell ref="R58:S59"/>
    <mergeCell ref="T58:AE59"/>
    <mergeCell ref="AV26:AY27"/>
    <mergeCell ref="R28:S29"/>
    <mergeCell ref="T28:AE29"/>
    <mergeCell ref="AF28:AL29"/>
    <mergeCell ref="AM28:AQ29"/>
    <mergeCell ref="AR28:AU29"/>
    <mergeCell ref="AV28:AY29"/>
    <mergeCell ref="R26:S27"/>
    <mergeCell ref="T26:AE27"/>
    <mergeCell ref="AF26:AL27"/>
    <mergeCell ref="AM26:AQ27"/>
    <mergeCell ref="AR26:AU27"/>
    <mergeCell ref="AF58:AL59"/>
    <mergeCell ref="AM58:AQ59"/>
    <mergeCell ref="AR58:AU59"/>
    <mergeCell ref="AV58:AY59"/>
    <mergeCell ref="R34:S35"/>
    <mergeCell ref="T34:AE35"/>
    <mergeCell ref="AF34:AL35"/>
    <mergeCell ref="AM34:AQ35"/>
    <mergeCell ref="AR34:AU35"/>
    <mergeCell ref="R56:S57"/>
    <mergeCell ref="T22:AE23"/>
    <mergeCell ref="AF22:AL23"/>
    <mergeCell ref="AM22:AQ23"/>
    <mergeCell ref="AR22:AU23"/>
    <mergeCell ref="AR54:AU55"/>
    <mergeCell ref="AV54:AY55"/>
    <mergeCell ref="AV30:AY31"/>
    <mergeCell ref="R32:S33"/>
    <mergeCell ref="T32:AE33"/>
    <mergeCell ref="AF32:AL33"/>
    <mergeCell ref="AM32:AQ33"/>
    <mergeCell ref="AR32:AU33"/>
    <mergeCell ref="AV32:AY33"/>
    <mergeCell ref="R30:S31"/>
    <mergeCell ref="T30:AE31"/>
    <mergeCell ref="AF30:AL31"/>
    <mergeCell ref="AM30:AQ31"/>
    <mergeCell ref="AR30:AU31"/>
    <mergeCell ref="AV34:AY35"/>
    <mergeCell ref="R36:S37"/>
    <mergeCell ref="T36:AE37"/>
    <mergeCell ref="AV40:AY41"/>
    <mergeCell ref="R38:S39"/>
    <mergeCell ref="T38:AE39"/>
    <mergeCell ref="BD20:BR21"/>
    <mergeCell ref="BD22:BR23"/>
    <mergeCell ref="BD24:BR25"/>
    <mergeCell ref="BD26:BR27"/>
    <mergeCell ref="BD28:BR29"/>
    <mergeCell ref="BD30:BR31"/>
    <mergeCell ref="AV18:AY19"/>
    <mergeCell ref="R20:S21"/>
    <mergeCell ref="T20:AE21"/>
    <mergeCell ref="AF20:AL21"/>
    <mergeCell ref="AM20:AQ21"/>
    <mergeCell ref="AR20:AU21"/>
    <mergeCell ref="AV20:AY21"/>
    <mergeCell ref="R18:S19"/>
    <mergeCell ref="T18:AE19"/>
    <mergeCell ref="AF18:AL19"/>
    <mergeCell ref="AM18:AQ19"/>
    <mergeCell ref="AR18:AU19"/>
    <mergeCell ref="AV22:AY23"/>
    <mergeCell ref="R24:S25"/>
    <mergeCell ref="T24:AE25"/>
    <mergeCell ref="AF24:AL25"/>
    <mergeCell ref="AM24:AQ25"/>
    <mergeCell ref="R22:S23"/>
    <mergeCell ref="AR16:AU17"/>
    <mergeCell ref="AV16:AY17"/>
    <mergeCell ref="CH16:CQ16"/>
    <mergeCell ref="R15:S15"/>
    <mergeCell ref="T15:AE15"/>
    <mergeCell ref="AF15:AL15"/>
    <mergeCell ref="AM15:AQ15"/>
    <mergeCell ref="AR15:AU15"/>
    <mergeCell ref="BD15:BR15"/>
    <mergeCell ref="BD16:BR17"/>
    <mergeCell ref="BD32:BR33"/>
    <mergeCell ref="BD34:BR35"/>
    <mergeCell ref="BD36:BR37"/>
    <mergeCell ref="BD38:BR39"/>
    <mergeCell ref="BD40:BR41"/>
    <mergeCell ref="BD42:BR43"/>
    <mergeCell ref="BD44:BR45"/>
    <mergeCell ref="BD46:BR47"/>
    <mergeCell ref="BD48:BR49"/>
    <mergeCell ref="BD60:BR61"/>
    <mergeCell ref="R62:S63"/>
    <mergeCell ref="T62:AE63"/>
    <mergeCell ref="AF62:AL63"/>
    <mergeCell ref="AM62:AQ63"/>
    <mergeCell ref="AR62:AU63"/>
    <mergeCell ref="AV62:AY63"/>
    <mergeCell ref="BD62:BR63"/>
    <mergeCell ref="R64:S65"/>
    <mergeCell ref="T64:AE65"/>
    <mergeCell ref="AF64:AL65"/>
    <mergeCell ref="AM64:AQ65"/>
    <mergeCell ref="AR64:AU65"/>
    <mergeCell ref="AV64:AY65"/>
    <mergeCell ref="BD64:BR65"/>
    <mergeCell ref="R60:S61"/>
    <mergeCell ref="T60:AE61"/>
    <mergeCell ref="AF60:AL61"/>
    <mergeCell ref="AM60:AQ61"/>
    <mergeCell ref="AR60:AU61"/>
    <mergeCell ref="AV60:AY61"/>
    <mergeCell ref="AZ60:BC61"/>
    <mergeCell ref="AZ62:BC63"/>
    <mergeCell ref="AZ64:BC65"/>
    <mergeCell ref="BD66:BR67"/>
    <mergeCell ref="R68:S69"/>
    <mergeCell ref="T68:AE69"/>
    <mergeCell ref="AF68:AL69"/>
    <mergeCell ref="AM68:AQ69"/>
    <mergeCell ref="AR68:AU69"/>
    <mergeCell ref="AV68:AY69"/>
    <mergeCell ref="BD68:BR69"/>
    <mergeCell ref="R70:S71"/>
    <mergeCell ref="T70:AE71"/>
    <mergeCell ref="AF70:AL71"/>
    <mergeCell ref="AM70:AQ71"/>
    <mergeCell ref="AR70:AU71"/>
    <mergeCell ref="AV70:AY71"/>
    <mergeCell ref="BD70:BR71"/>
    <mergeCell ref="R66:S67"/>
    <mergeCell ref="T66:AE67"/>
    <mergeCell ref="AF66:AL67"/>
    <mergeCell ref="AM66:AQ67"/>
    <mergeCell ref="AR66:AU67"/>
    <mergeCell ref="AV66:AY67"/>
    <mergeCell ref="AZ66:BC67"/>
    <mergeCell ref="AZ68:BC69"/>
    <mergeCell ref="AZ70:BC71"/>
    <mergeCell ref="BD72:BR73"/>
    <mergeCell ref="R74:S75"/>
    <mergeCell ref="T74:AE75"/>
    <mergeCell ref="AF74:AL75"/>
    <mergeCell ref="AM74:AQ75"/>
    <mergeCell ref="AR74:AU75"/>
    <mergeCell ref="AV74:AY75"/>
    <mergeCell ref="BD74:BR75"/>
    <mergeCell ref="R76:S77"/>
    <mergeCell ref="T76:AE77"/>
    <mergeCell ref="AF76:AL77"/>
    <mergeCell ref="AM76:AQ77"/>
    <mergeCell ref="AR76:AU77"/>
    <mergeCell ref="AV76:AY77"/>
    <mergeCell ref="BD76:BR77"/>
    <mergeCell ref="R72:S73"/>
    <mergeCell ref="T72:AE73"/>
    <mergeCell ref="AF72:AL73"/>
    <mergeCell ref="AM72:AQ73"/>
    <mergeCell ref="AR72:AU73"/>
    <mergeCell ref="AV72:AY73"/>
    <mergeCell ref="AZ72:BC73"/>
    <mergeCell ref="AZ74:BC75"/>
    <mergeCell ref="AZ76:BC77"/>
    <mergeCell ref="BD78:BR79"/>
    <mergeCell ref="R80:S81"/>
    <mergeCell ref="T80:AE81"/>
    <mergeCell ref="AF80:AL81"/>
    <mergeCell ref="AM80:AQ81"/>
    <mergeCell ref="AR80:AU81"/>
    <mergeCell ref="AV80:AY81"/>
    <mergeCell ref="BD80:BR81"/>
    <mergeCell ref="R82:S83"/>
    <mergeCell ref="T82:AE83"/>
    <mergeCell ref="AF82:AL83"/>
    <mergeCell ref="AM82:AQ83"/>
    <mergeCell ref="AR82:AU83"/>
    <mergeCell ref="AV82:AY83"/>
    <mergeCell ref="BD82:BR83"/>
    <mergeCell ref="R78:S79"/>
    <mergeCell ref="T78:AE79"/>
    <mergeCell ref="AF78:AL79"/>
    <mergeCell ref="AM78:AQ79"/>
    <mergeCell ref="AR78:AU79"/>
    <mergeCell ref="AV78:AY79"/>
    <mergeCell ref="AZ78:BC79"/>
    <mergeCell ref="AZ80:BC81"/>
    <mergeCell ref="AZ82:BC83"/>
    <mergeCell ref="BD84:BR85"/>
    <mergeCell ref="R86:S87"/>
    <mergeCell ref="T86:AE87"/>
    <mergeCell ref="AF86:AL87"/>
    <mergeCell ref="AM86:AQ87"/>
    <mergeCell ref="AR86:AU87"/>
    <mergeCell ref="AV86:AY87"/>
    <mergeCell ref="BD86:BR87"/>
    <mergeCell ref="R88:S89"/>
    <mergeCell ref="T88:AE89"/>
    <mergeCell ref="AF88:AL89"/>
    <mergeCell ref="AM88:AQ89"/>
    <mergeCell ref="AR88:AU89"/>
    <mergeCell ref="AV88:AY89"/>
    <mergeCell ref="BD88:BR89"/>
    <mergeCell ref="R84:S85"/>
    <mergeCell ref="T84:AE85"/>
    <mergeCell ref="AF84:AL85"/>
    <mergeCell ref="AM84:AQ85"/>
    <mergeCell ref="AR84:AU85"/>
    <mergeCell ref="AV84:AY85"/>
    <mergeCell ref="AZ84:BC85"/>
    <mergeCell ref="AZ86:BC87"/>
    <mergeCell ref="AZ88:BC89"/>
    <mergeCell ref="R90:S91"/>
    <mergeCell ref="T90:AE91"/>
    <mergeCell ref="AF90:AL91"/>
    <mergeCell ref="AM90:AQ91"/>
    <mergeCell ref="AR90:AU91"/>
    <mergeCell ref="AV90:AY91"/>
    <mergeCell ref="BD90:BR91"/>
    <mergeCell ref="R92:S93"/>
    <mergeCell ref="T92:AE93"/>
    <mergeCell ref="AF92:AL93"/>
    <mergeCell ref="AM92:AQ93"/>
    <mergeCell ref="AR92:AU93"/>
    <mergeCell ref="AV92:AY93"/>
    <mergeCell ref="BD92:BR93"/>
    <mergeCell ref="AZ90:BC91"/>
    <mergeCell ref="AZ92:BC93"/>
    <mergeCell ref="R94:S95"/>
    <mergeCell ref="T94:AE95"/>
    <mergeCell ref="AF94:AL95"/>
    <mergeCell ref="AM94:AQ95"/>
    <mergeCell ref="AR94:AU95"/>
    <mergeCell ref="AV94:AY95"/>
    <mergeCell ref="BD94:BR95"/>
    <mergeCell ref="R96:S97"/>
    <mergeCell ref="T96:AE97"/>
    <mergeCell ref="AF96:AL97"/>
    <mergeCell ref="AM96:AQ97"/>
    <mergeCell ref="AR96:AU97"/>
    <mergeCell ref="AV96:AY97"/>
    <mergeCell ref="BD96:BR97"/>
    <mergeCell ref="AZ94:BC95"/>
    <mergeCell ref="AZ96:BC97"/>
    <mergeCell ref="R98:S99"/>
    <mergeCell ref="T98:AE99"/>
    <mergeCell ref="AF98:AL99"/>
    <mergeCell ref="AM98:AQ99"/>
    <mergeCell ref="AR98:AU99"/>
    <mergeCell ref="AV98:AY99"/>
    <mergeCell ref="BD98:BR99"/>
    <mergeCell ref="R100:S101"/>
    <mergeCell ref="T100:AE101"/>
    <mergeCell ref="AF100:AL101"/>
    <mergeCell ref="AM100:AQ101"/>
    <mergeCell ref="AR100:AU101"/>
    <mergeCell ref="AV100:AY101"/>
    <mergeCell ref="BD100:BR101"/>
    <mergeCell ref="AZ98:BC99"/>
    <mergeCell ref="AZ100:BC101"/>
    <mergeCell ref="R102:S103"/>
    <mergeCell ref="T102:AE103"/>
    <mergeCell ref="AF102:AL103"/>
    <mergeCell ref="AM102:AQ103"/>
    <mergeCell ref="AR102:AU103"/>
    <mergeCell ref="AV102:AY103"/>
    <mergeCell ref="BD102:BR103"/>
    <mergeCell ref="R104:S105"/>
    <mergeCell ref="T104:AE105"/>
    <mergeCell ref="AF104:AL105"/>
    <mergeCell ref="AM104:AQ105"/>
    <mergeCell ref="AR104:AU105"/>
    <mergeCell ref="AV104:AY105"/>
    <mergeCell ref="BD104:BR105"/>
    <mergeCell ref="AZ102:BC103"/>
    <mergeCell ref="AZ104:BC105"/>
    <mergeCell ref="R106:S107"/>
    <mergeCell ref="T106:AE107"/>
    <mergeCell ref="AF106:AL107"/>
    <mergeCell ref="AM106:AQ107"/>
    <mergeCell ref="AR106:AU107"/>
    <mergeCell ref="AV106:AY107"/>
    <mergeCell ref="BD106:BR107"/>
    <mergeCell ref="R108:S109"/>
    <mergeCell ref="T108:AE109"/>
    <mergeCell ref="AF108:AL109"/>
    <mergeCell ref="AM108:AQ109"/>
    <mergeCell ref="AR108:AU109"/>
    <mergeCell ref="AV108:AY109"/>
    <mergeCell ref="BD108:BR109"/>
    <mergeCell ref="AZ106:BC107"/>
    <mergeCell ref="AZ108:BC109"/>
    <mergeCell ref="R110:S111"/>
    <mergeCell ref="T110:AE111"/>
    <mergeCell ref="AF110:AL111"/>
    <mergeCell ref="AM110:AQ111"/>
    <mergeCell ref="AR110:AU111"/>
    <mergeCell ref="AV110:AY111"/>
    <mergeCell ref="BD110:BR111"/>
    <mergeCell ref="R112:S113"/>
    <mergeCell ref="T112:AE113"/>
    <mergeCell ref="AF112:AL113"/>
    <mergeCell ref="AM112:AQ113"/>
    <mergeCell ref="AR112:AU113"/>
    <mergeCell ref="AV112:AY113"/>
    <mergeCell ref="BD112:BR113"/>
    <mergeCell ref="AZ110:BC111"/>
    <mergeCell ref="AZ112:BC113"/>
    <mergeCell ref="R114:S115"/>
    <mergeCell ref="T114:AE115"/>
    <mergeCell ref="AF114:AL115"/>
    <mergeCell ref="AM114:AQ115"/>
    <mergeCell ref="AR114:AU115"/>
    <mergeCell ref="AV114:AY115"/>
    <mergeCell ref="BD114:BR115"/>
    <mergeCell ref="R116:S117"/>
    <mergeCell ref="T116:AE117"/>
    <mergeCell ref="AF116:AL117"/>
    <mergeCell ref="AM116:AQ117"/>
    <mergeCell ref="AR116:AU117"/>
    <mergeCell ref="AV116:AY117"/>
    <mergeCell ref="BD116:BR117"/>
    <mergeCell ref="AZ114:BC115"/>
    <mergeCell ref="AZ116:BC117"/>
    <mergeCell ref="R118:S119"/>
    <mergeCell ref="T118:AE119"/>
    <mergeCell ref="AF118:AL119"/>
    <mergeCell ref="AM118:AQ119"/>
    <mergeCell ref="AR118:AU119"/>
    <mergeCell ref="AV118:AY119"/>
    <mergeCell ref="BD118:BR119"/>
    <mergeCell ref="R120:S121"/>
    <mergeCell ref="T120:AE121"/>
    <mergeCell ref="AF120:AL121"/>
    <mergeCell ref="AM120:AQ121"/>
    <mergeCell ref="AR120:AU121"/>
    <mergeCell ref="AV120:AY121"/>
    <mergeCell ref="BD120:BR121"/>
    <mergeCell ref="AZ118:BC119"/>
    <mergeCell ref="AZ120:BC121"/>
    <mergeCell ref="R122:S123"/>
    <mergeCell ref="T122:AE123"/>
    <mergeCell ref="AF122:AL123"/>
    <mergeCell ref="AM122:AQ123"/>
    <mergeCell ref="AR122:AU123"/>
    <mergeCell ref="AV122:AY123"/>
    <mergeCell ref="BD122:BR123"/>
    <mergeCell ref="R124:S125"/>
    <mergeCell ref="T124:AE125"/>
    <mergeCell ref="AF124:AL125"/>
    <mergeCell ref="AM124:AQ125"/>
    <mergeCell ref="AR124:AU125"/>
    <mergeCell ref="AV124:AY125"/>
    <mergeCell ref="BD124:BR125"/>
    <mergeCell ref="AZ122:BC123"/>
    <mergeCell ref="AZ124:BC125"/>
    <mergeCell ref="R126:S127"/>
    <mergeCell ref="T126:AE127"/>
    <mergeCell ref="AF126:AL127"/>
    <mergeCell ref="AM126:AQ127"/>
    <mergeCell ref="AR126:AU127"/>
    <mergeCell ref="AV126:AY127"/>
    <mergeCell ref="BD126:BR127"/>
    <mergeCell ref="R128:S129"/>
    <mergeCell ref="T128:AE129"/>
    <mergeCell ref="AF128:AL129"/>
    <mergeCell ref="AM128:AQ129"/>
    <mergeCell ref="AR128:AU129"/>
    <mergeCell ref="AV128:AY129"/>
    <mergeCell ref="BD128:BR129"/>
    <mergeCell ref="AZ126:BC127"/>
    <mergeCell ref="AZ128:BC129"/>
    <mergeCell ref="R130:S131"/>
    <mergeCell ref="T130:AE131"/>
    <mergeCell ref="AF130:AL131"/>
    <mergeCell ref="AM130:AQ131"/>
    <mergeCell ref="AR130:AU131"/>
    <mergeCell ref="AV130:AY131"/>
    <mergeCell ref="BD130:BR131"/>
    <mergeCell ref="R132:S133"/>
    <mergeCell ref="T132:AE133"/>
    <mergeCell ref="AF132:AL133"/>
    <mergeCell ref="AM132:AQ133"/>
    <mergeCell ref="AR132:AU133"/>
    <mergeCell ref="AV132:AY133"/>
    <mergeCell ref="BD132:BR133"/>
    <mergeCell ref="AZ130:BC131"/>
    <mergeCell ref="AZ132:BC133"/>
    <mergeCell ref="R134:S135"/>
    <mergeCell ref="T134:AE135"/>
    <mergeCell ref="AF134:AL135"/>
    <mergeCell ref="AM134:AQ135"/>
    <mergeCell ref="AR134:AU135"/>
    <mergeCell ref="AV134:AY135"/>
    <mergeCell ref="BD134:BR135"/>
    <mergeCell ref="R136:S137"/>
    <mergeCell ref="T136:AE137"/>
    <mergeCell ref="AF136:AL137"/>
    <mergeCell ref="AM136:AQ137"/>
    <mergeCell ref="AR136:AU137"/>
    <mergeCell ref="AV136:AY137"/>
    <mergeCell ref="BD136:BR137"/>
    <mergeCell ref="AZ134:BC135"/>
    <mergeCell ref="AZ136:BC137"/>
    <mergeCell ref="R138:S139"/>
    <mergeCell ref="T138:AE139"/>
    <mergeCell ref="AF138:AL139"/>
    <mergeCell ref="AM138:AQ139"/>
    <mergeCell ref="AR138:AU139"/>
    <mergeCell ref="AV138:AY139"/>
    <mergeCell ref="BD138:BR139"/>
    <mergeCell ref="R140:S141"/>
    <mergeCell ref="T140:AE141"/>
    <mergeCell ref="AF140:AL141"/>
    <mergeCell ref="AM140:AQ141"/>
    <mergeCell ref="AR140:AU141"/>
    <mergeCell ref="AV140:AY141"/>
    <mergeCell ref="BD140:BR141"/>
    <mergeCell ref="AZ138:BC139"/>
    <mergeCell ref="AZ140:BC141"/>
    <mergeCell ref="T142:AE143"/>
    <mergeCell ref="AF142:AL143"/>
    <mergeCell ref="AM142:AQ143"/>
    <mergeCell ref="AR142:AU143"/>
    <mergeCell ref="AV142:AY143"/>
    <mergeCell ref="BD142:BR143"/>
    <mergeCell ref="R144:S145"/>
    <mergeCell ref="T144:AE145"/>
    <mergeCell ref="AF144:AL145"/>
    <mergeCell ref="AM144:AQ145"/>
    <mergeCell ref="AR144:AU145"/>
    <mergeCell ref="AV144:AY145"/>
    <mergeCell ref="BD144:BR145"/>
    <mergeCell ref="AZ142:BC143"/>
    <mergeCell ref="AZ144:BC145"/>
    <mergeCell ref="T146:AE147"/>
    <mergeCell ref="AF146:AL147"/>
    <mergeCell ref="AM146:AQ147"/>
    <mergeCell ref="AR146:AU147"/>
    <mergeCell ref="AV146:AY147"/>
    <mergeCell ref="BD146:BR147"/>
    <mergeCell ref="R148:S149"/>
    <mergeCell ref="T148:AE149"/>
    <mergeCell ref="AF148:AL149"/>
    <mergeCell ref="AM148:AQ149"/>
    <mergeCell ref="AR148:AU149"/>
    <mergeCell ref="AV148:AY149"/>
    <mergeCell ref="BD148:BR149"/>
    <mergeCell ref="AZ146:BC147"/>
    <mergeCell ref="AZ148:BC149"/>
    <mergeCell ref="T150:AE151"/>
    <mergeCell ref="AF150:AL151"/>
    <mergeCell ref="AM150:AQ151"/>
    <mergeCell ref="AR150:AU151"/>
    <mergeCell ref="AV150:AY151"/>
    <mergeCell ref="BD150:BR151"/>
    <mergeCell ref="R152:S153"/>
    <mergeCell ref="T152:AE153"/>
    <mergeCell ref="AF152:AL153"/>
    <mergeCell ref="AM152:AQ153"/>
    <mergeCell ref="AR152:AU153"/>
    <mergeCell ref="AV152:AY153"/>
    <mergeCell ref="BD152:BR153"/>
    <mergeCell ref="AZ150:BC151"/>
    <mergeCell ref="AZ152:BC153"/>
    <mergeCell ref="T154:AE155"/>
    <mergeCell ref="AF154:AL155"/>
    <mergeCell ref="AM154:AQ155"/>
    <mergeCell ref="AR154:AU155"/>
    <mergeCell ref="AV154:AY155"/>
    <mergeCell ref="BD154:BR155"/>
    <mergeCell ref="R156:S157"/>
    <mergeCell ref="T156:AE157"/>
    <mergeCell ref="AF156:AL157"/>
    <mergeCell ref="AM156:AQ157"/>
    <mergeCell ref="AR156:AU157"/>
    <mergeCell ref="AV156:AY157"/>
    <mergeCell ref="BD156:BR157"/>
    <mergeCell ref="AZ154:BC155"/>
    <mergeCell ref="AZ156:BC157"/>
    <mergeCell ref="T158:AE159"/>
    <mergeCell ref="AF158:AL159"/>
    <mergeCell ref="AM158:AQ159"/>
    <mergeCell ref="AR158:AU159"/>
    <mergeCell ref="AV158:AY159"/>
    <mergeCell ref="BD158:BR159"/>
    <mergeCell ref="R160:S161"/>
    <mergeCell ref="T160:AE161"/>
    <mergeCell ref="AF160:AL161"/>
    <mergeCell ref="AM160:AQ161"/>
    <mergeCell ref="AR160:AU161"/>
    <mergeCell ref="AV160:AY161"/>
    <mergeCell ref="BD160:BR161"/>
    <mergeCell ref="AZ158:BC159"/>
    <mergeCell ref="AZ160:BC161"/>
    <mergeCell ref="T162:AE163"/>
    <mergeCell ref="AF162:AL163"/>
    <mergeCell ref="AM162:AQ163"/>
    <mergeCell ref="AR162:AU163"/>
    <mergeCell ref="AV162:AY163"/>
    <mergeCell ref="BD162:BR163"/>
    <mergeCell ref="R164:S165"/>
    <mergeCell ref="T164:AE165"/>
    <mergeCell ref="AF164:AL165"/>
    <mergeCell ref="AM164:AQ165"/>
    <mergeCell ref="AR164:AU165"/>
    <mergeCell ref="AV164:AY165"/>
    <mergeCell ref="BD164:BR165"/>
    <mergeCell ref="AZ162:BC163"/>
    <mergeCell ref="AZ164:BC165"/>
    <mergeCell ref="T166:AE167"/>
    <mergeCell ref="AF166:AL167"/>
    <mergeCell ref="AM166:AQ167"/>
    <mergeCell ref="AR166:AU167"/>
    <mergeCell ref="AV166:AY167"/>
    <mergeCell ref="BD166:BR167"/>
    <mergeCell ref="R168:S169"/>
    <mergeCell ref="T168:AE169"/>
    <mergeCell ref="AF168:AL169"/>
    <mergeCell ref="AM168:AQ169"/>
    <mergeCell ref="AR168:AU169"/>
    <mergeCell ref="AV168:AY169"/>
    <mergeCell ref="BD168:BR169"/>
    <mergeCell ref="AZ166:BC167"/>
    <mergeCell ref="AZ168:BC169"/>
    <mergeCell ref="T170:AE171"/>
    <mergeCell ref="AF170:AL171"/>
    <mergeCell ref="AM170:AQ171"/>
    <mergeCell ref="AR170:AU171"/>
    <mergeCell ref="AV170:AY171"/>
    <mergeCell ref="BD170:BR171"/>
    <mergeCell ref="R172:S173"/>
    <mergeCell ref="T172:AE173"/>
    <mergeCell ref="AF172:AL173"/>
    <mergeCell ref="AM172:AQ173"/>
    <mergeCell ref="AR172:AU173"/>
    <mergeCell ref="AV172:AY173"/>
    <mergeCell ref="BD172:BR173"/>
    <mergeCell ref="AZ170:BC171"/>
    <mergeCell ref="AZ172:BC173"/>
    <mergeCell ref="T174:AE175"/>
    <mergeCell ref="AF174:AL175"/>
    <mergeCell ref="AM174:AQ175"/>
    <mergeCell ref="AR174:AU175"/>
    <mergeCell ref="AV174:AY175"/>
    <mergeCell ref="BD174:BR175"/>
    <mergeCell ref="R176:S177"/>
    <mergeCell ref="T176:AE177"/>
    <mergeCell ref="AF176:AL177"/>
    <mergeCell ref="AM176:AQ177"/>
    <mergeCell ref="AR176:AU177"/>
    <mergeCell ref="AV176:AY177"/>
    <mergeCell ref="BD176:BR177"/>
    <mergeCell ref="AZ174:BC175"/>
    <mergeCell ref="AZ176:BC177"/>
    <mergeCell ref="T178:AE179"/>
    <mergeCell ref="AF178:AL179"/>
    <mergeCell ref="AM178:AQ179"/>
    <mergeCell ref="AR178:AU179"/>
    <mergeCell ref="AV178:AY179"/>
    <mergeCell ref="BD178:BR179"/>
    <mergeCell ref="T180:AE181"/>
    <mergeCell ref="AF180:AL181"/>
    <mergeCell ref="AM180:AQ181"/>
    <mergeCell ref="AR180:AU181"/>
    <mergeCell ref="AV180:AY181"/>
    <mergeCell ref="BD180:BR181"/>
    <mergeCell ref="AZ178:BC179"/>
    <mergeCell ref="AZ180:BC181"/>
    <mergeCell ref="T182:AE183"/>
    <mergeCell ref="AF182:AL183"/>
    <mergeCell ref="AM182:AQ183"/>
    <mergeCell ref="AR182:AU183"/>
    <mergeCell ref="AV182:AY183"/>
    <mergeCell ref="BD182:BR183"/>
    <mergeCell ref="T184:AE185"/>
    <mergeCell ref="AF184:AL185"/>
    <mergeCell ref="AM184:AQ185"/>
    <mergeCell ref="AR184:AU185"/>
    <mergeCell ref="AV184:AY185"/>
    <mergeCell ref="BD184:BR185"/>
    <mergeCell ref="AZ182:BC183"/>
    <mergeCell ref="AZ184:BC185"/>
    <mergeCell ref="T186:AE187"/>
    <mergeCell ref="AF186:AL187"/>
    <mergeCell ref="AM186:AQ187"/>
    <mergeCell ref="AR186:AU187"/>
    <mergeCell ref="AV186:AY187"/>
    <mergeCell ref="BD186:BR187"/>
    <mergeCell ref="T188:AE189"/>
    <mergeCell ref="AF188:AL189"/>
    <mergeCell ref="AM188:AQ189"/>
    <mergeCell ref="AR188:AU189"/>
    <mergeCell ref="AV188:AY189"/>
    <mergeCell ref="BD188:BR189"/>
    <mergeCell ref="AZ186:BC187"/>
    <mergeCell ref="AZ188:BC189"/>
    <mergeCell ref="T190:AE191"/>
    <mergeCell ref="AF190:AL191"/>
    <mergeCell ref="AM190:AQ191"/>
    <mergeCell ref="AR190:AU191"/>
    <mergeCell ref="AV190:AY191"/>
    <mergeCell ref="BD190:BR191"/>
    <mergeCell ref="T192:AE193"/>
    <mergeCell ref="AF192:AL193"/>
    <mergeCell ref="AM192:AQ193"/>
    <mergeCell ref="AR192:AU193"/>
    <mergeCell ref="AV192:AY193"/>
    <mergeCell ref="BD192:BR193"/>
    <mergeCell ref="AZ190:BC191"/>
    <mergeCell ref="AZ192:BC193"/>
    <mergeCell ref="T194:AE195"/>
    <mergeCell ref="AF194:AL195"/>
    <mergeCell ref="AM194:AQ195"/>
    <mergeCell ref="AR194:AU195"/>
    <mergeCell ref="AV194:AY195"/>
    <mergeCell ref="BD194:BR195"/>
    <mergeCell ref="T196:AE197"/>
    <mergeCell ref="AF196:AL197"/>
    <mergeCell ref="AM196:AQ197"/>
    <mergeCell ref="AR196:AU197"/>
    <mergeCell ref="AV196:AY197"/>
    <mergeCell ref="BD196:BR197"/>
    <mergeCell ref="AZ194:BC195"/>
    <mergeCell ref="AZ196:BC197"/>
    <mergeCell ref="T198:AE199"/>
    <mergeCell ref="AF198:AL199"/>
    <mergeCell ref="AM198:AQ199"/>
    <mergeCell ref="AR198:AU199"/>
    <mergeCell ref="AV198:AY199"/>
    <mergeCell ref="BD198:BR199"/>
    <mergeCell ref="T200:AE201"/>
    <mergeCell ref="AF200:AL201"/>
    <mergeCell ref="AM200:AQ201"/>
    <mergeCell ref="AR200:AU201"/>
    <mergeCell ref="AV200:AY201"/>
    <mergeCell ref="BD200:BR201"/>
    <mergeCell ref="AZ198:BC199"/>
    <mergeCell ref="AZ200:BC201"/>
    <mergeCell ref="T202:AE203"/>
    <mergeCell ref="AF202:AL203"/>
    <mergeCell ref="AM202:AQ203"/>
    <mergeCell ref="AR202:AU203"/>
    <mergeCell ref="AV202:AY203"/>
    <mergeCell ref="BD202:BR203"/>
    <mergeCell ref="T204:AE205"/>
    <mergeCell ref="AF204:AL205"/>
    <mergeCell ref="AM204:AQ205"/>
    <mergeCell ref="AR204:AU205"/>
    <mergeCell ref="AV204:AY205"/>
    <mergeCell ref="BD204:BR205"/>
    <mergeCell ref="AZ202:BC203"/>
    <mergeCell ref="AZ204:BC205"/>
    <mergeCell ref="T206:AE207"/>
    <mergeCell ref="AF206:AL207"/>
    <mergeCell ref="AM206:AQ207"/>
    <mergeCell ref="AR206:AU207"/>
    <mergeCell ref="AV206:AY207"/>
    <mergeCell ref="BD206:BR207"/>
    <mergeCell ref="T208:AE209"/>
    <mergeCell ref="AF208:AL209"/>
    <mergeCell ref="AM208:AQ209"/>
    <mergeCell ref="AR208:AU209"/>
    <mergeCell ref="AV208:AY209"/>
    <mergeCell ref="BD208:BR209"/>
    <mergeCell ref="AZ206:BC207"/>
    <mergeCell ref="AZ208:BC209"/>
    <mergeCell ref="T210:AE211"/>
    <mergeCell ref="AF210:AL211"/>
    <mergeCell ref="AM210:AQ211"/>
    <mergeCell ref="AR210:AU211"/>
    <mergeCell ref="AV210:AY211"/>
    <mergeCell ref="BD210:BR211"/>
    <mergeCell ref="T212:AE213"/>
    <mergeCell ref="AF212:AL213"/>
    <mergeCell ref="AM212:AQ213"/>
    <mergeCell ref="AR212:AU213"/>
    <mergeCell ref="AV212:AY213"/>
    <mergeCell ref="BD212:BR213"/>
    <mergeCell ref="AZ210:BC211"/>
    <mergeCell ref="AZ212:BC213"/>
    <mergeCell ref="T214:AE215"/>
    <mergeCell ref="AF214:AL215"/>
    <mergeCell ref="AM214:AQ215"/>
    <mergeCell ref="AR214:AU215"/>
    <mergeCell ref="AV214:AY215"/>
    <mergeCell ref="BD214:BR215"/>
    <mergeCell ref="T216:AE217"/>
    <mergeCell ref="AF216:AL217"/>
    <mergeCell ref="AM216:AQ217"/>
    <mergeCell ref="AR216:AU217"/>
    <mergeCell ref="AV216:AY217"/>
    <mergeCell ref="BD216:BR217"/>
    <mergeCell ref="AZ214:BC215"/>
    <mergeCell ref="AZ216:BC217"/>
    <mergeCell ref="Z7:AJ7"/>
    <mergeCell ref="Z8:AJ8"/>
    <mergeCell ref="Z9:AJ9"/>
    <mergeCell ref="Z10:AJ10"/>
    <mergeCell ref="Z11:AJ11"/>
    <mergeCell ref="AK7:AP7"/>
    <mergeCell ref="AQ7:AV7"/>
    <mergeCell ref="AW7:BF7"/>
    <mergeCell ref="AW8:BF8"/>
    <mergeCell ref="AW9:BF9"/>
    <mergeCell ref="AW10:BF10"/>
    <mergeCell ref="AW11:BF11"/>
    <mergeCell ref="A18:B19"/>
    <mergeCell ref="C18:N19"/>
    <mergeCell ref="A20:B21"/>
    <mergeCell ref="C20:N21"/>
    <mergeCell ref="AW12:BF12"/>
    <mergeCell ref="AQ13:AV13"/>
    <mergeCell ref="AW13:BF13"/>
    <mergeCell ref="Z12:AJ12"/>
    <mergeCell ref="AK8:AP8"/>
    <mergeCell ref="AK9:AP9"/>
    <mergeCell ref="AK10:AP10"/>
    <mergeCell ref="AK11:AP11"/>
    <mergeCell ref="AK12:AP12"/>
    <mergeCell ref="AQ8:AV8"/>
    <mergeCell ref="AQ9:AV9"/>
    <mergeCell ref="AQ10:AV10"/>
    <mergeCell ref="AQ11:AV11"/>
    <mergeCell ref="AQ12:AV12"/>
    <mergeCell ref="AV15:AY15"/>
    <mergeCell ref="P16:Q17"/>
    <mergeCell ref="R16:S17"/>
    <mergeCell ref="T16:AE17"/>
    <mergeCell ref="AF16:AL17"/>
    <mergeCell ref="AM16:AQ17"/>
    <mergeCell ref="A22:B23"/>
    <mergeCell ref="C22:N23"/>
    <mergeCell ref="A24:B25"/>
    <mergeCell ref="C24:N25"/>
    <mergeCell ref="A26:B27"/>
    <mergeCell ref="C26:N27"/>
    <mergeCell ref="A28:B29"/>
    <mergeCell ref="C28:N29"/>
    <mergeCell ref="A30:B31"/>
    <mergeCell ref="C30:N31"/>
    <mergeCell ref="A42:B43"/>
    <mergeCell ref="C42:N43"/>
    <mergeCell ref="A46:B47"/>
    <mergeCell ref="C46:N47"/>
    <mergeCell ref="A48:B49"/>
    <mergeCell ref="C48:N49"/>
    <mergeCell ref="A50:B51"/>
    <mergeCell ref="C50:N51"/>
    <mergeCell ref="A32:B33"/>
    <mergeCell ref="C32:N33"/>
    <mergeCell ref="A34:B35"/>
    <mergeCell ref="C34:N35"/>
    <mergeCell ref="A36:B37"/>
    <mergeCell ref="C36:N37"/>
    <mergeCell ref="A38:B39"/>
    <mergeCell ref="C38:N39"/>
    <mergeCell ref="A40:B41"/>
    <mergeCell ref="C40:N41"/>
    <mergeCell ref="A52:B53"/>
    <mergeCell ref="C52:N53"/>
    <mergeCell ref="A54:B55"/>
    <mergeCell ref="C54:N55"/>
    <mergeCell ref="A56:B57"/>
    <mergeCell ref="C56:N57"/>
    <mergeCell ref="A58:B59"/>
    <mergeCell ref="C58:N59"/>
    <mergeCell ref="A60:B61"/>
    <mergeCell ref="C60:N61"/>
    <mergeCell ref="A62:B63"/>
    <mergeCell ref="C62:N63"/>
    <mergeCell ref="A64:B65"/>
    <mergeCell ref="C64:N65"/>
    <mergeCell ref="A66:B67"/>
    <mergeCell ref="C66:N67"/>
    <mergeCell ref="A68:B69"/>
    <mergeCell ref="C68:N69"/>
    <mergeCell ref="A70:B71"/>
    <mergeCell ref="C70:N71"/>
    <mergeCell ref="A72:B73"/>
    <mergeCell ref="C72:N73"/>
    <mergeCell ref="A74:B75"/>
    <mergeCell ref="C74:N75"/>
    <mergeCell ref="A76:B77"/>
    <mergeCell ref="C76:N77"/>
    <mergeCell ref="A78:B79"/>
    <mergeCell ref="C78:N79"/>
    <mergeCell ref="A80:B81"/>
    <mergeCell ref="C80:N81"/>
    <mergeCell ref="A92:B93"/>
    <mergeCell ref="C92:N93"/>
    <mergeCell ref="A94:B95"/>
    <mergeCell ref="C94:N95"/>
    <mergeCell ref="A96:B97"/>
    <mergeCell ref="C96:N97"/>
    <mergeCell ref="A100:B101"/>
    <mergeCell ref="C100:N101"/>
    <mergeCell ref="A82:B83"/>
    <mergeCell ref="C82:N83"/>
    <mergeCell ref="A84:B85"/>
    <mergeCell ref="C84:N85"/>
    <mergeCell ref="A86:B87"/>
    <mergeCell ref="C86:N87"/>
    <mergeCell ref="A88:B89"/>
    <mergeCell ref="C88:N89"/>
    <mergeCell ref="A102:B103"/>
    <mergeCell ref="C102:N103"/>
    <mergeCell ref="A104:B105"/>
    <mergeCell ref="C104:N105"/>
    <mergeCell ref="A106:B107"/>
    <mergeCell ref="C106:N107"/>
    <mergeCell ref="A108:B109"/>
    <mergeCell ref="C108:N109"/>
    <mergeCell ref="A110:B111"/>
    <mergeCell ref="C110:N111"/>
    <mergeCell ref="A112:B113"/>
    <mergeCell ref="C112:N113"/>
    <mergeCell ref="A114:B115"/>
    <mergeCell ref="C114:N115"/>
    <mergeCell ref="A116:B117"/>
    <mergeCell ref="C116:N117"/>
    <mergeCell ref="A118:B119"/>
    <mergeCell ref="C118:N119"/>
    <mergeCell ref="A120:B121"/>
    <mergeCell ref="C120:N121"/>
    <mergeCell ref="A122:B123"/>
    <mergeCell ref="C122:N123"/>
    <mergeCell ref="A124:B125"/>
    <mergeCell ref="C124:N125"/>
    <mergeCell ref="A126:B127"/>
    <mergeCell ref="C126:N127"/>
    <mergeCell ref="A128:B129"/>
    <mergeCell ref="C128:N129"/>
    <mergeCell ref="A130:B131"/>
    <mergeCell ref="C130:N131"/>
    <mergeCell ref="A132:B133"/>
    <mergeCell ref="C132:N133"/>
    <mergeCell ref="A134:B135"/>
    <mergeCell ref="C134:N135"/>
    <mergeCell ref="A136:B137"/>
    <mergeCell ref="C136:N137"/>
    <mergeCell ref="A138:B139"/>
    <mergeCell ref="C138:N139"/>
    <mergeCell ref="A140:B141"/>
    <mergeCell ref="C140:N141"/>
    <mergeCell ref="R204:S205"/>
    <mergeCell ref="R206:S207"/>
    <mergeCell ref="R208:S209"/>
    <mergeCell ref="A142:B143"/>
    <mergeCell ref="C142:N143"/>
    <mergeCell ref="A144:B145"/>
    <mergeCell ref="C144:N145"/>
    <mergeCell ref="A146:B147"/>
    <mergeCell ref="C146:N147"/>
    <mergeCell ref="A148:B149"/>
    <mergeCell ref="C148:N149"/>
    <mergeCell ref="A150:B151"/>
    <mergeCell ref="C150:N151"/>
    <mergeCell ref="R174:S175"/>
    <mergeCell ref="R170:S171"/>
    <mergeCell ref="R166:S167"/>
    <mergeCell ref="R162:S163"/>
    <mergeCell ref="R158:S159"/>
    <mergeCell ref="R154:S155"/>
    <mergeCell ref="R150:S151"/>
    <mergeCell ref="R146:S147"/>
    <mergeCell ref="R142:S143"/>
    <mergeCell ref="A15:B15"/>
    <mergeCell ref="A98:N99"/>
    <mergeCell ref="A90:N91"/>
    <mergeCell ref="A44:N45"/>
    <mergeCell ref="A16:N17"/>
    <mergeCell ref="R210:S211"/>
    <mergeCell ref="R212:S213"/>
    <mergeCell ref="R214:S215"/>
    <mergeCell ref="R216:S217"/>
    <mergeCell ref="A152:B153"/>
    <mergeCell ref="C152:N153"/>
    <mergeCell ref="R178:S179"/>
    <mergeCell ref="R180:S181"/>
    <mergeCell ref="R182:S183"/>
    <mergeCell ref="R184:S185"/>
    <mergeCell ref="R186:S187"/>
    <mergeCell ref="R188:S189"/>
    <mergeCell ref="R190:S191"/>
    <mergeCell ref="R192:S193"/>
    <mergeCell ref="R194:S195"/>
    <mergeCell ref="R196:S197"/>
    <mergeCell ref="R198:S199"/>
    <mergeCell ref="R200:S201"/>
    <mergeCell ref="R202:S203"/>
  </mergeCells>
  <phoneticPr fontId="2"/>
  <pageMargins left="0.59055118110236227" right="0" top="0.39370078740157483" bottom="0" header="0.31496062992125984" footer="0.31496062992125984"/>
  <pageSetup paperSize="8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メール用名簿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okono</dc:creator>
  <cp:lastModifiedBy>岡野佑紀</cp:lastModifiedBy>
  <cp:lastPrinted>2023-01-23T06:35:02Z</cp:lastPrinted>
  <dcterms:created xsi:type="dcterms:W3CDTF">2023-01-05T07:40:05Z</dcterms:created>
  <dcterms:modified xsi:type="dcterms:W3CDTF">2023-01-26T02:14:09Z</dcterms:modified>
</cp:coreProperties>
</file>